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n\Desktop\"/>
    </mc:Choice>
  </mc:AlternateContent>
  <bookViews>
    <workbookView xWindow="120" yWindow="150" windowWidth="19440" windowHeight="12075"/>
  </bookViews>
  <sheets>
    <sheet name="FII EQ I - 80457 C1" sheetId="1" r:id="rId1"/>
  </sheets>
  <calcPr calcId="152511"/>
</workbook>
</file>

<file path=xl/calcChain.xml><?xml version="1.0" encoding="utf-8"?>
<calcChain xmlns="http://schemas.openxmlformats.org/spreadsheetml/2006/main">
  <c r="C11" i="1" l="1"/>
  <c r="O23" i="1" l="1"/>
  <c r="M15" i="1" l="1"/>
  <c r="W15" i="1"/>
  <c r="D10" i="1" l="1"/>
  <c r="S10" i="1" l="1"/>
  <c r="R10" i="1"/>
  <c r="T10" i="1"/>
  <c r="V10" i="1"/>
  <c r="O10" i="1"/>
  <c r="U10" i="1"/>
  <c r="Q10" i="1"/>
  <c r="W10" i="1" l="1"/>
  <c r="M29" i="1"/>
  <c r="D29" i="1"/>
  <c r="C29" i="1"/>
  <c r="E29" i="1" s="1"/>
  <c r="M28" i="1"/>
  <c r="C28" i="1"/>
  <c r="D28" i="1" s="1"/>
  <c r="M27" i="1"/>
  <c r="C27" i="1"/>
  <c r="D27" i="1" s="1"/>
  <c r="M26" i="1"/>
  <c r="D26" i="1"/>
  <c r="C26" i="1"/>
  <c r="E26" i="1" s="1"/>
  <c r="M25" i="1"/>
  <c r="D25" i="1"/>
  <c r="C25" i="1"/>
  <c r="E25" i="1" s="1"/>
  <c r="M24" i="1"/>
  <c r="D24" i="1"/>
  <c r="C24" i="1"/>
  <c r="M23" i="1"/>
  <c r="D23" i="1"/>
  <c r="C23" i="1"/>
  <c r="E23" i="1" s="1"/>
  <c r="M22" i="1"/>
  <c r="D22" i="1"/>
  <c r="C22" i="1"/>
  <c r="E22" i="1" s="1"/>
  <c r="M21" i="1"/>
  <c r="D21" i="1"/>
  <c r="C21" i="1"/>
  <c r="E21" i="1" s="1"/>
  <c r="M20" i="1"/>
  <c r="D20" i="1"/>
  <c r="C20" i="1"/>
  <c r="E20" i="1" s="1"/>
  <c r="M19" i="1"/>
  <c r="D19" i="1"/>
  <c r="C19" i="1"/>
  <c r="E19" i="1" s="1"/>
  <c r="M18" i="1"/>
  <c r="D18" i="1"/>
  <c r="C18" i="1"/>
  <c r="E18" i="1" s="1"/>
  <c r="M17" i="1"/>
  <c r="C17" i="1"/>
  <c r="D17" i="1" s="1"/>
  <c r="M16" i="1"/>
  <c r="D16" i="1"/>
  <c r="C16" i="1"/>
  <c r="E16" i="1" s="1"/>
  <c r="D15" i="1"/>
  <c r="C15" i="1"/>
  <c r="E15" i="1" s="1"/>
  <c r="M14" i="1"/>
  <c r="C14" i="1"/>
  <c r="D14" i="1" s="1"/>
  <c r="M13" i="1"/>
  <c r="C13" i="1"/>
  <c r="E13" i="1" s="1"/>
  <c r="M12" i="1"/>
  <c r="C12" i="1"/>
  <c r="E12" i="1" s="1"/>
  <c r="M11" i="1"/>
  <c r="D11" i="1"/>
  <c r="M10" i="1"/>
  <c r="E10" i="1"/>
  <c r="Q11" i="1" l="1"/>
  <c r="S11" i="1"/>
  <c r="U11" i="1"/>
  <c r="R11" i="1"/>
  <c r="T11" i="1"/>
  <c r="V11" i="1"/>
  <c r="Z10" i="1"/>
  <c r="AA10" i="1"/>
  <c r="AC10" i="1"/>
  <c r="Y10" i="1"/>
  <c r="AB10" i="1"/>
  <c r="AD10" i="1"/>
  <c r="Z29" i="1"/>
  <c r="AB29" i="1"/>
  <c r="AD29" i="1"/>
  <c r="Y29" i="1"/>
  <c r="AA29" i="1"/>
  <c r="AC29" i="1"/>
  <c r="Q29" i="1"/>
  <c r="S29" i="1"/>
  <c r="U29" i="1"/>
  <c r="R29" i="1"/>
  <c r="T29" i="1"/>
  <c r="V29" i="1"/>
  <c r="O29" i="1"/>
  <c r="R28" i="1"/>
  <c r="T28" i="1"/>
  <c r="V28" i="1"/>
  <c r="O28" i="1"/>
  <c r="Q28" i="1"/>
  <c r="S28" i="1"/>
  <c r="U28" i="1"/>
  <c r="E28" i="1"/>
  <c r="T27" i="1"/>
  <c r="V27" i="1"/>
  <c r="O27" i="1"/>
  <c r="Q27" i="1"/>
  <c r="S27" i="1"/>
  <c r="U27" i="1"/>
  <c r="E27" i="1"/>
  <c r="C8" i="1"/>
  <c r="Y26" i="1"/>
  <c r="AA26" i="1"/>
  <c r="AC26" i="1"/>
  <c r="Z26" i="1"/>
  <c r="AB26" i="1"/>
  <c r="AD26" i="1"/>
  <c r="R26" i="1"/>
  <c r="R27" i="1" s="1"/>
  <c r="T26" i="1"/>
  <c r="V26" i="1"/>
  <c r="O26" i="1"/>
  <c r="Q26" i="1"/>
  <c r="S26" i="1"/>
  <c r="U26" i="1"/>
  <c r="Y25" i="1"/>
  <c r="AA25" i="1"/>
  <c r="AC25" i="1"/>
  <c r="Z25" i="1"/>
  <c r="AB25" i="1"/>
  <c r="AD25" i="1"/>
  <c r="R25" i="1"/>
  <c r="T25" i="1"/>
  <c r="V25" i="1"/>
  <c r="O25" i="1"/>
  <c r="Q25" i="1"/>
  <c r="S25" i="1"/>
  <c r="U25" i="1"/>
  <c r="E24" i="1"/>
  <c r="R24" i="1"/>
  <c r="T24" i="1"/>
  <c r="V24" i="1"/>
  <c r="O24" i="1"/>
  <c r="Q24" i="1"/>
  <c r="S24" i="1"/>
  <c r="U24" i="1"/>
  <c r="Y23" i="1"/>
  <c r="AA23" i="1"/>
  <c r="AC23" i="1"/>
  <c r="Z23" i="1"/>
  <c r="AB23" i="1"/>
  <c r="AD23" i="1"/>
  <c r="R23" i="1"/>
  <c r="T23" i="1"/>
  <c r="V23" i="1"/>
  <c r="Q23" i="1"/>
  <c r="S23" i="1"/>
  <c r="U23" i="1"/>
  <c r="Y22" i="1"/>
  <c r="AA22" i="1"/>
  <c r="AC22" i="1"/>
  <c r="Z22" i="1"/>
  <c r="AB22" i="1"/>
  <c r="AD22" i="1"/>
  <c r="R22" i="1"/>
  <c r="T22" i="1"/>
  <c r="V22" i="1"/>
  <c r="O22" i="1"/>
  <c r="Q22" i="1"/>
  <c r="S22" i="1"/>
  <c r="U22" i="1"/>
  <c r="Y21" i="1"/>
  <c r="AA21" i="1"/>
  <c r="AC21" i="1"/>
  <c r="Z21" i="1"/>
  <c r="AB21" i="1"/>
  <c r="AD21" i="1"/>
  <c r="R21" i="1"/>
  <c r="T21" i="1"/>
  <c r="V21" i="1"/>
  <c r="O21" i="1"/>
  <c r="Q21" i="1"/>
  <c r="S21" i="1"/>
  <c r="U21" i="1"/>
  <c r="Y20" i="1"/>
  <c r="AA20" i="1"/>
  <c r="AC20" i="1"/>
  <c r="Z20" i="1"/>
  <c r="AB20" i="1"/>
  <c r="AD20" i="1"/>
  <c r="R20" i="1"/>
  <c r="T20" i="1"/>
  <c r="V20" i="1"/>
  <c r="O20" i="1"/>
  <c r="Q20" i="1"/>
  <c r="S20" i="1"/>
  <c r="U20" i="1"/>
  <c r="Y19" i="1"/>
  <c r="AA19" i="1"/>
  <c r="AC19" i="1"/>
  <c r="Z19" i="1"/>
  <c r="AB19" i="1"/>
  <c r="AD19" i="1"/>
  <c r="R19" i="1"/>
  <c r="T19" i="1"/>
  <c r="V19" i="1"/>
  <c r="O19" i="1"/>
  <c r="Q19" i="1"/>
  <c r="S19" i="1"/>
  <c r="U19" i="1"/>
  <c r="Y18" i="1"/>
  <c r="AA18" i="1"/>
  <c r="AC18" i="1"/>
  <c r="Z18" i="1"/>
  <c r="AB18" i="1"/>
  <c r="AD18" i="1"/>
  <c r="R18" i="1"/>
  <c r="T18" i="1"/>
  <c r="V18" i="1"/>
  <c r="O18" i="1"/>
  <c r="Q18" i="1"/>
  <c r="S18" i="1"/>
  <c r="U18" i="1"/>
  <c r="E17" i="1"/>
  <c r="R17" i="1"/>
  <c r="T17" i="1"/>
  <c r="V17" i="1"/>
  <c r="Q17" i="1"/>
  <c r="S17" i="1"/>
  <c r="U17" i="1"/>
  <c r="O17" i="1"/>
  <c r="Y16" i="1"/>
  <c r="AA16" i="1"/>
  <c r="AC16" i="1"/>
  <c r="Z16" i="1"/>
  <c r="AB16" i="1"/>
  <c r="AD16" i="1"/>
  <c r="R16" i="1"/>
  <c r="T16" i="1"/>
  <c r="V16" i="1"/>
  <c r="Q16" i="1"/>
  <c r="S16" i="1"/>
  <c r="U16" i="1"/>
  <c r="O16" i="1"/>
  <c r="W16" i="1" s="1"/>
  <c r="Y15" i="1"/>
  <c r="AA15" i="1"/>
  <c r="AC15" i="1"/>
  <c r="Z15" i="1"/>
  <c r="AB15" i="1"/>
  <c r="AD15" i="1"/>
  <c r="R15" i="1"/>
  <c r="T15" i="1"/>
  <c r="V15" i="1"/>
  <c r="Q15" i="1"/>
  <c r="S15" i="1"/>
  <c r="U15" i="1"/>
  <c r="O15" i="1"/>
  <c r="D12" i="1"/>
  <c r="E14" i="1"/>
  <c r="D13" i="1"/>
  <c r="E11" i="1"/>
  <c r="Q12" i="1" l="1"/>
  <c r="Q13" i="1"/>
  <c r="Q14" i="1" s="1"/>
  <c r="D8" i="1"/>
  <c r="S12" i="1"/>
  <c r="S13" i="1" s="1"/>
  <c r="S14" i="1" s="1"/>
  <c r="U12" i="1"/>
  <c r="U13" i="1" s="1"/>
  <c r="U14" i="1" s="1"/>
  <c r="R12" i="1"/>
  <c r="R13" i="1" s="1"/>
  <c r="R14" i="1" s="1"/>
  <c r="T12" i="1"/>
  <c r="T13" i="1" s="1"/>
  <c r="T14" i="1" s="1"/>
  <c r="V12" i="1"/>
  <c r="V13" i="1" s="1"/>
  <c r="V14" i="1" s="1"/>
  <c r="Y11" i="1"/>
  <c r="Y12" i="1" s="1"/>
  <c r="Y13" i="1" s="1"/>
  <c r="Y14" i="1" s="1"/>
  <c r="AA11" i="1"/>
  <c r="AA12" i="1" s="1"/>
  <c r="AA13" i="1" s="1"/>
  <c r="AA14" i="1" s="1"/>
  <c r="AC11" i="1"/>
  <c r="AC12" i="1" s="1"/>
  <c r="AC13" i="1" s="1"/>
  <c r="AC14" i="1" s="1"/>
  <c r="Z11" i="1"/>
  <c r="Z12" i="1" s="1"/>
  <c r="Z13" i="1" s="1"/>
  <c r="Z14" i="1" s="1"/>
  <c r="AB11" i="1"/>
  <c r="AB12" i="1" s="1"/>
  <c r="AB13" i="1" s="1"/>
  <c r="AB14" i="1" s="1"/>
  <c r="AD11" i="1"/>
  <c r="AD12" i="1" s="1"/>
  <c r="AD13" i="1" s="1"/>
  <c r="AD14" i="1" s="1"/>
  <c r="AF10" i="1"/>
  <c r="AF29" i="1"/>
  <c r="W29" i="1"/>
  <c r="W28" i="1"/>
  <c r="Y28" i="1"/>
  <c r="AA28" i="1"/>
  <c r="AC28" i="1"/>
  <c r="Z28" i="1"/>
  <c r="AB28" i="1"/>
  <c r="AD28" i="1"/>
  <c r="Y27" i="1"/>
  <c r="AA27" i="1"/>
  <c r="AC27" i="1"/>
  <c r="Z27" i="1"/>
  <c r="AB27" i="1"/>
  <c r="AD27" i="1"/>
  <c r="W27" i="1"/>
  <c r="AF26" i="1"/>
  <c r="W26" i="1"/>
  <c r="AF25" i="1"/>
  <c r="W25" i="1"/>
  <c r="W24" i="1"/>
  <c r="Y24" i="1"/>
  <c r="AA24" i="1"/>
  <c r="AC24" i="1"/>
  <c r="Z24" i="1"/>
  <c r="AB24" i="1"/>
  <c r="AD24" i="1"/>
  <c r="AF23" i="1"/>
  <c r="W23" i="1"/>
  <c r="AF22" i="1"/>
  <c r="W22" i="1"/>
  <c r="AF21" i="1"/>
  <c r="W21" i="1"/>
  <c r="AF20" i="1"/>
  <c r="W20" i="1"/>
  <c r="AF19" i="1"/>
  <c r="W19" i="1"/>
  <c r="AF18" i="1"/>
  <c r="W18" i="1"/>
  <c r="W17" i="1"/>
  <c r="Y17" i="1"/>
  <c r="AA17" i="1"/>
  <c r="AC17" i="1"/>
  <c r="Z17" i="1"/>
  <c r="AB17" i="1"/>
  <c r="AD17" i="1"/>
  <c r="AF16" i="1"/>
  <c r="AF15" i="1"/>
  <c r="O11" i="1"/>
  <c r="W11" i="1" s="1"/>
  <c r="E8" i="1"/>
  <c r="AF28" i="1" l="1"/>
  <c r="AF27" i="1"/>
  <c r="AF24" i="1"/>
  <c r="AF17" i="1"/>
  <c r="O12" i="1"/>
  <c r="O13" i="1" s="1"/>
  <c r="AF11" i="1"/>
  <c r="W12" i="1" l="1"/>
  <c r="O14" i="1"/>
  <c r="W14" i="1" s="1"/>
  <c r="W13" i="1"/>
  <c r="AF12" i="1"/>
  <c r="AF14" i="1" l="1"/>
  <c r="AF13" i="1"/>
</calcChain>
</file>

<file path=xl/comments1.xml><?xml version="1.0" encoding="utf-8"?>
<comments xmlns="http://schemas.openxmlformats.org/spreadsheetml/2006/main">
  <authors>
    <author>Marion</author>
  </authors>
  <commentList>
    <comment ref="B14" authorId="0" shapeId="0">
      <text>
        <r>
          <rPr>
            <b/>
            <sz val="9"/>
            <color indexed="81"/>
            <rFont val="Tahoma"/>
            <charset val="1"/>
          </rPr>
          <t xml:space="preserve">User:
Info à recuperer sur l'autre classeur Cellule J56
Criteres:
1. Fund Code (non de la feuille)
2. Date
3. Managemenent fees C1
4. Status Value = NOR
</t>
        </r>
      </text>
    </comment>
  </commentList>
</comments>
</file>

<file path=xl/sharedStrings.xml><?xml version="1.0" encoding="utf-8"?>
<sst xmlns="http://schemas.openxmlformats.org/spreadsheetml/2006/main" count="41" uniqueCount="24">
  <si>
    <t>Fees</t>
  </si>
  <si>
    <t>Cumul</t>
  </si>
  <si>
    <t>Jour</t>
  </si>
  <si>
    <t>#</t>
  </si>
  <si>
    <t>actions</t>
  </si>
  <si>
    <t>Autres</t>
  </si>
  <si>
    <t>contrôle</t>
  </si>
  <si>
    <t>CEFW</t>
  </si>
  <si>
    <t>CEFX</t>
  </si>
  <si>
    <t>CEFZ</t>
  </si>
  <si>
    <t>EUR</t>
  </si>
  <si>
    <t>Total</t>
  </si>
  <si>
    <t>Isin</t>
  </si>
  <si>
    <t>M F</t>
  </si>
  <si>
    <t>Reco</t>
  </si>
  <si>
    <t>D F</t>
  </si>
  <si>
    <t>M</t>
  </si>
  <si>
    <t>D</t>
  </si>
  <si>
    <t>VVV</t>
  </si>
  <si>
    <t>WWW</t>
  </si>
  <si>
    <t>XXX</t>
  </si>
  <si>
    <t>YYY</t>
  </si>
  <si>
    <t>ZZZ</t>
  </si>
  <si>
    <t xml:space="preserve">D 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</si>
</sst>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C]d\ mmm\ yy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3399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/>
    <xf numFmtId="10" fontId="2" fillId="0" borderId="0" xfId="0" applyNumberFormat="1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3" fontId="0" fillId="0" borderId="0" xfId="0" applyNumberFormat="1"/>
    <xf numFmtId="4" fontId="3" fillId="0" borderId="0" xfId="0" applyNumberFormat="1" applyFont="1"/>
    <xf numFmtId="4" fontId="4" fillId="0" borderId="0" xfId="0" applyNumberFormat="1" applyFont="1"/>
    <xf numFmtId="0" fontId="0" fillId="0" borderId="0" xfId="0" applyAlignment="1">
      <alignment horizontal="center"/>
    </xf>
    <xf numFmtId="4" fontId="0" fillId="0" borderId="0" xfId="0" applyNumberFormat="1" applyFill="1"/>
    <xf numFmtId="4" fontId="4" fillId="0" borderId="0" xfId="0" applyNumberFormat="1" applyFont="1" applyFill="1"/>
    <xf numFmtId="0" fontId="0" fillId="0" borderId="0" xfId="0" applyFill="1"/>
    <xf numFmtId="4" fontId="3" fillId="0" borderId="0" xfId="0" applyNumberFormat="1" applyFont="1" applyFill="1"/>
    <xf numFmtId="4" fontId="0" fillId="0" borderId="0" xfId="0" applyNumberFormat="1" applyFill="1" applyAlignment="1">
      <alignment horizontal="center"/>
    </xf>
    <xf numFmtId="164" fontId="0" fillId="0" borderId="0" xfId="0" applyNumberFormat="1" applyFill="1" applyProtection="1">
      <protection locked="0"/>
    </xf>
    <xf numFmtId="3" fontId="1" fillId="0" borderId="0" xfId="0" applyNumberFormat="1" applyFont="1" applyProtection="1">
      <protection locked="0"/>
    </xf>
    <xf numFmtId="0" fontId="0" fillId="0" borderId="0" xfId="0" applyFill="1" applyAlignment="1">
      <alignment horizontal="center"/>
    </xf>
    <xf numFmtId="164" fontId="0" fillId="0" borderId="0" xfId="0" applyNumberFormat="1" applyFill="1"/>
    <xf numFmtId="0" fontId="0" fillId="0" borderId="0" xfId="0" applyAlignment="1">
      <alignment horizontal="center"/>
    </xf>
    <xf numFmtId="164" fontId="6" fillId="0" borderId="0" xfId="0" applyNumberFormat="1" applyFont="1" applyAlignment="1">
      <alignment horizontal="right"/>
    </xf>
    <xf numFmtId="4" fontId="6" fillId="0" borderId="0" xfId="0" applyNumberFormat="1" applyFont="1" applyFill="1"/>
    <xf numFmtId="3" fontId="4" fillId="0" borderId="0" xfId="0" applyNumberFormat="1" applyFont="1"/>
    <xf numFmtId="3" fontId="3" fillId="0" borderId="0" xfId="0" applyNumberFormat="1" applyFont="1"/>
    <xf numFmtId="3" fontId="0" fillId="0" borderId="0" xfId="0" applyNumberFormat="1" applyFill="1" applyAlignment="1">
      <alignment horizontal="right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4" fontId="0" fillId="3" borderId="0" xfId="0" applyNumberFormat="1" applyFill="1"/>
    <xf numFmtId="4" fontId="1" fillId="3" borderId="0" xfId="0" applyNumberFormat="1" applyFont="1" applyFill="1" applyProtection="1">
      <protection locked="0"/>
    </xf>
    <xf numFmtId="4" fontId="1" fillId="3" borderId="0" xfId="0" applyNumberFormat="1" applyFont="1" applyFill="1"/>
    <xf numFmtId="0" fontId="0" fillId="4" borderId="0" xfId="0" applyFill="1"/>
    <xf numFmtId="0" fontId="0" fillId="4" borderId="0" xfId="0" applyFill="1" applyAlignment="1">
      <alignment horizontal="center"/>
    </xf>
    <xf numFmtId="4" fontId="4" fillId="4" borderId="0" xfId="0" applyNumberFormat="1" applyFont="1" applyFill="1"/>
    <xf numFmtId="3" fontId="1" fillId="4" borderId="0" xfId="0" applyNumberFormat="1" applyFont="1" applyFill="1" applyProtection="1">
      <protection locked="0"/>
    </xf>
    <xf numFmtId="3" fontId="1" fillId="4" borderId="0" xfId="0" applyNumberFormat="1" applyFont="1" applyFill="1"/>
    <xf numFmtId="3" fontId="0" fillId="4" borderId="0" xfId="0" applyNumberFormat="1" applyFill="1"/>
    <xf numFmtId="0" fontId="0" fillId="5" borderId="0" xfId="0" applyFill="1" applyAlignment="1">
      <alignment horizontal="center"/>
    </xf>
    <xf numFmtId="0" fontId="0" fillId="5" borderId="0" xfId="0" applyFill="1"/>
    <xf numFmtId="4" fontId="0" fillId="5" borderId="0" xfId="0" applyNumberFormat="1" applyFill="1"/>
    <xf numFmtId="4" fontId="4" fillId="5" borderId="0" xfId="0" applyNumberFormat="1" applyFont="1" applyFill="1"/>
    <xf numFmtId="3" fontId="1" fillId="5" borderId="0" xfId="0" applyNumberFormat="1" applyFont="1" applyFill="1" applyProtection="1">
      <protection locked="0"/>
    </xf>
    <xf numFmtId="3" fontId="1" fillId="5" borderId="0" xfId="0" applyNumberFormat="1" applyFont="1" applyFill="1"/>
    <xf numFmtId="3" fontId="0" fillId="5" borderId="0" xfId="0" applyNumberFormat="1" applyFill="1"/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125"/>
  <sheetViews>
    <sheetView tabSelected="1" zoomScaleNormal="100" workbookViewId="0">
      <selection activeCell="B14" sqref="B14"/>
    </sheetView>
  </sheetViews>
  <sheetFormatPr baseColWidth="10" defaultColWidth="9.140625" defaultRowHeight="15" x14ac:dyDescent="0.25"/>
  <cols>
    <col min="1" max="1" width="13.28515625" style="1" customWidth="1"/>
    <col min="2" max="2" width="9.7109375" style="27" bestFit="1" customWidth="1"/>
    <col min="3" max="3" width="9.7109375" bestFit="1" customWidth="1"/>
    <col min="4" max="4" width="8.85546875" customWidth="1"/>
    <col min="6" max="6" width="9.140625" style="32"/>
    <col min="7" max="7" width="9.140625" style="39"/>
    <col min="8" max="8" width="9.140625" style="39" customWidth="1"/>
    <col min="9" max="9" width="9.140625" style="39"/>
    <col min="14" max="14" width="2" customWidth="1"/>
    <col min="15" max="15" width="9.5703125" customWidth="1"/>
    <col min="16" max="16" width="2" customWidth="1"/>
    <col min="17" max="23" width="8.85546875" customWidth="1"/>
    <col min="24" max="24" width="1.85546875" customWidth="1"/>
    <col min="25" max="30" width="8.85546875" customWidth="1"/>
    <col min="31" max="31" width="1.85546875" customWidth="1"/>
  </cols>
  <sheetData>
    <row r="1" spans="1:33" x14ac:dyDescent="0.25">
      <c r="A1" s="1" t="s">
        <v>12</v>
      </c>
      <c r="B1" s="27">
        <v>80457</v>
      </c>
      <c r="G1" s="38" t="s">
        <v>10</v>
      </c>
    </row>
    <row r="2" spans="1:33" x14ac:dyDescent="0.25">
      <c r="B2" s="27" t="s">
        <v>13</v>
      </c>
      <c r="C2" s="2">
        <v>1.2999999999999999E-2</v>
      </c>
      <c r="D2" t="s">
        <v>23</v>
      </c>
      <c r="E2" s="2">
        <v>0</v>
      </c>
    </row>
    <row r="4" spans="1:33" s="4" customFormat="1" x14ac:dyDescent="0.25">
      <c r="A4" s="3"/>
      <c r="B4" s="28"/>
      <c r="F4" s="33"/>
      <c r="G4" s="38"/>
      <c r="H4" s="38"/>
      <c r="I4" s="38"/>
      <c r="W4" s="19"/>
    </row>
    <row r="5" spans="1:33" s="4" customFormat="1" x14ac:dyDescent="0.25">
      <c r="A5" s="3"/>
      <c r="B5" s="27"/>
      <c r="C5"/>
      <c r="D5"/>
      <c r="E5"/>
      <c r="F5" s="32"/>
      <c r="G5" s="39"/>
      <c r="H5" s="39"/>
      <c r="I5" s="39"/>
      <c r="J5"/>
      <c r="K5"/>
      <c r="L5"/>
      <c r="M5"/>
      <c r="N5"/>
      <c r="O5" s="9" t="s">
        <v>7</v>
      </c>
      <c r="P5"/>
      <c r="Q5" s="45" t="s">
        <v>8</v>
      </c>
      <c r="R5" s="45"/>
      <c r="S5" s="45"/>
      <c r="T5" s="45"/>
      <c r="U5" s="45"/>
      <c r="V5" s="45"/>
      <c r="W5" s="19"/>
      <c r="X5"/>
      <c r="Y5" s="45" t="s">
        <v>9</v>
      </c>
      <c r="Z5" s="45"/>
      <c r="AA5" s="45"/>
      <c r="AB5" s="45"/>
      <c r="AC5" s="45"/>
      <c r="AD5" s="45"/>
      <c r="AE5"/>
      <c r="AF5"/>
    </row>
    <row r="6" spans="1:33" s="25" customFormat="1" x14ac:dyDescent="0.25">
      <c r="A6" s="3"/>
      <c r="B6" s="28" t="s">
        <v>0</v>
      </c>
      <c r="C6" s="25" t="s">
        <v>0</v>
      </c>
      <c r="D6"/>
      <c r="F6" s="33" t="s">
        <v>3</v>
      </c>
      <c r="G6" s="38"/>
      <c r="H6" s="38"/>
      <c r="I6" s="38"/>
      <c r="O6" s="26" t="s">
        <v>13</v>
      </c>
      <c r="Q6" s="46" t="s">
        <v>14</v>
      </c>
      <c r="R6" s="46"/>
      <c r="S6" s="46"/>
      <c r="T6" s="46"/>
      <c r="U6" s="46"/>
      <c r="V6" s="46"/>
      <c r="Y6" s="46" t="s">
        <v>15</v>
      </c>
      <c r="Z6" s="46"/>
      <c r="AA6" s="46"/>
      <c r="AB6" s="46"/>
      <c r="AC6" s="46"/>
      <c r="AD6" s="46"/>
    </row>
    <row r="7" spans="1:33" s="12" customFormat="1" x14ac:dyDescent="0.25">
      <c r="A7" s="18"/>
      <c r="B7" s="28" t="s">
        <v>1</v>
      </c>
      <c r="C7" s="25" t="s">
        <v>2</v>
      </c>
      <c r="D7" s="25" t="s">
        <v>16</v>
      </c>
      <c r="E7" s="25" t="s">
        <v>17</v>
      </c>
      <c r="F7" s="33" t="s">
        <v>4</v>
      </c>
      <c r="G7" s="38" t="s">
        <v>18</v>
      </c>
      <c r="H7" s="38" t="s">
        <v>19</v>
      </c>
      <c r="I7" s="38" t="s">
        <v>20</v>
      </c>
      <c r="J7" s="25" t="s">
        <v>21</v>
      </c>
      <c r="K7" s="25" t="s">
        <v>22</v>
      </c>
      <c r="L7" s="25" t="s">
        <v>5</v>
      </c>
      <c r="M7" s="25" t="s">
        <v>6</v>
      </c>
      <c r="N7" s="25"/>
      <c r="O7" s="17" t="s">
        <v>18</v>
      </c>
      <c r="P7" s="25"/>
      <c r="Q7" s="25" t="s">
        <v>18</v>
      </c>
      <c r="R7" s="25" t="s">
        <v>19</v>
      </c>
      <c r="S7" s="25" t="s">
        <v>20</v>
      </c>
      <c r="T7" s="25" t="s">
        <v>21</v>
      </c>
      <c r="U7" s="25" t="s">
        <v>22</v>
      </c>
      <c r="V7" s="25" t="s">
        <v>5</v>
      </c>
      <c r="W7" s="25" t="s">
        <v>6</v>
      </c>
      <c r="X7" s="25"/>
      <c r="Y7" s="25" t="s">
        <v>18</v>
      </c>
      <c r="Z7" s="25" t="s">
        <v>19</v>
      </c>
      <c r="AA7" s="25" t="s">
        <v>20</v>
      </c>
      <c r="AB7" s="25" t="s">
        <v>21</v>
      </c>
      <c r="AC7" s="25" t="s">
        <v>22</v>
      </c>
      <c r="AD7" s="25" t="s">
        <v>5</v>
      </c>
      <c r="AF7" s="10"/>
      <c r="AG7" s="25" t="s">
        <v>6</v>
      </c>
    </row>
    <row r="8" spans="1:33" x14ac:dyDescent="0.25">
      <c r="A8" s="20" t="s">
        <v>11</v>
      </c>
      <c r="B8" s="29"/>
      <c r="C8" s="21">
        <f>SUM(C10:C37)</f>
        <v>7140.2100000000009</v>
      </c>
      <c r="D8" s="21">
        <f>SUM(D10:D37)</f>
        <v>7140.21</v>
      </c>
      <c r="E8" s="21">
        <f>SUM(E10:E37)</f>
        <v>0</v>
      </c>
      <c r="F8" s="34"/>
      <c r="G8" s="40"/>
      <c r="H8" s="41"/>
      <c r="I8" s="40"/>
      <c r="J8" s="11"/>
      <c r="K8" s="10"/>
      <c r="L8" s="11"/>
      <c r="M8" s="10"/>
      <c r="N8" s="11"/>
      <c r="O8" s="10"/>
      <c r="P8" s="11"/>
      <c r="Q8" s="10"/>
      <c r="R8" s="11"/>
      <c r="S8" s="10"/>
      <c r="T8" s="11"/>
      <c r="U8" s="10"/>
      <c r="V8" s="11"/>
      <c r="W8" s="11"/>
      <c r="X8" s="10"/>
      <c r="Y8" s="11"/>
      <c r="Z8" s="10"/>
      <c r="AA8" s="11"/>
      <c r="AB8" s="10"/>
      <c r="AC8" s="11"/>
      <c r="AD8" s="10"/>
      <c r="AF8" s="14"/>
    </row>
    <row r="9" spans="1:33" s="12" customFormat="1" x14ac:dyDescent="0.25">
      <c r="B9" s="27"/>
      <c r="F9" s="32"/>
      <c r="G9" s="39"/>
      <c r="H9" s="39"/>
      <c r="I9" s="39"/>
    </row>
    <row r="10" spans="1:33" s="12" customFormat="1" x14ac:dyDescent="0.25">
      <c r="A10" s="15">
        <v>41701</v>
      </c>
      <c r="B10" s="30">
        <v>60174.89</v>
      </c>
      <c r="C10" s="5">
        <v>2854.85</v>
      </c>
      <c r="D10" s="8">
        <f t="shared" ref="D10:D29" si="0">IF($B10="","",C10*C$2/(C$2+E$2))</f>
        <v>2854.8499999999995</v>
      </c>
      <c r="E10" s="5">
        <f t="shared" ref="E10:E29" si="1">IF($B10="","",C10*E$2/(C$2+E$2))</f>
        <v>0</v>
      </c>
      <c r="F10" s="35">
        <v>196942.91800000001</v>
      </c>
      <c r="G10" s="42">
        <v>118721.18</v>
      </c>
      <c r="H10" s="42">
        <v>70661.259999999995</v>
      </c>
      <c r="I10" s="42">
        <v>7560.48</v>
      </c>
      <c r="J10" s="16">
        <v>0</v>
      </c>
      <c r="K10" s="16">
        <v>0</v>
      </c>
      <c r="L10" s="16">
        <v>0</v>
      </c>
      <c r="M10" s="6">
        <f t="shared" ref="M10:M29" si="2">IF($B10="","",SUM(G10:L10)-F10)</f>
        <v>2.0000000076834112E-3</v>
      </c>
      <c r="N10"/>
      <c r="O10" s="13">
        <f>IF(B10="","",O9+D10)</f>
        <v>2854.8499999999995</v>
      </c>
      <c r="P10"/>
      <c r="Q10" s="7">
        <f>IF($B10="","",Q9+$D10*G10/$F10)</f>
        <v>1720.9614042734956</v>
      </c>
      <c r="R10" s="7">
        <f t="shared" ref="R10:V10" si="3">IF($B10="","",R9+$D10*H10/$F10)</f>
        <v>1024.293232575136</v>
      </c>
      <c r="S10" s="7">
        <f t="shared" si="3"/>
        <v>109.59539214301675</v>
      </c>
      <c r="T10" s="7">
        <f t="shared" si="3"/>
        <v>0</v>
      </c>
      <c r="U10" s="7">
        <f t="shared" si="3"/>
        <v>0</v>
      </c>
      <c r="V10" s="7">
        <f t="shared" si="3"/>
        <v>0</v>
      </c>
      <c r="W10" s="24">
        <f t="shared" ref="W10:W29" si="4">IF($B10="","",O10-(SUM(Q10:V10)))</f>
        <v>-2.8991649287490873E-5</v>
      </c>
      <c r="X10"/>
      <c r="Y10" s="7">
        <f>IF($B10="","",Y9+$E10*G10/$F10)</f>
        <v>0</v>
      </c>
      <c r="Z10" s="7">
        <f t="shared" ref="Z10:AD10" si="5">IF($B10="","",Z9+$E10*H10/$F10)</f>
        <v>0</v>
      </c>
      <c r="AA10" s="7">
        <f t="shared" si="5"/>
        <v>0</v>
      </c>
      <c r="AB10" s="7">
        <f t="shared" si="5"/>
        <v>0</v>
      </c>
      <c r="AC10" s="7">
        <f t="shared" si="5"/>
        <v>0</v>
      </c>
      <c r="AD10" s="7">
        <f t="shared" si="5"/>
        <v>0</v>
      </c>
      <c r="AE10" s="22"/>
      <c r="AF10" s="22">
        <f>IF(B10="","",(SUM(Y10:AD10)-SUM(Y9:AD9))-E10)</f>
        <v>0</v>
      </c>
    </row>
    <row r="11" spans="1:33" s="12" customFormat="1" x14ac:dyDescent="0.25">
      <c r="A11" s="15">
        <v>41702</v>
      </c>
      <c r="B11" s="30">
        <v>61167.519999999997</v>
      </c>
      <c r="C11" s="5">
        <f>IF($B11="","",B11-B10)</f>
        <v>992.62999999999738</v>
      </c>
      <c r="D11" s="8">
        <f t="shared" si="0"/>
        <v>992.62999999999738</v>
      </c>
      <c r="E11" s="5">
        <f t="shared" si="1"/>
        <v>0</v>
      </c>
      <c r="F11" s="35">
        <v>196942.91800000001</v>
      </c>
      <c r="G11" s="42">
        <v>118721.18</v>
      </c>
      <c r="H11" s="42">
        <v>70661.259999999995</v>
      </c>
      <c r="I11" s="42">
        <v>7560.48</v>
      </c>
      <c r="J11" s="16">
        <v>0</v>
      </c>
      <c r="K11" s="16">
        <v>0</v>
      </c>
      <c r="L11" s="16">
        <v>0</v>
      </c>
      <c r="M11" s="6">
        <f t="shared" si="2"/>
        <v>2.0000000076834112E-3</v>
      </c>
      <c r="N11"/>
      <c r="O11" s="13">
        <f>IF(B11="","",O10+D11)</f>
        <v>3847.4799999999968</v>
      </c>
      <c r="P11"/>
      <c r="Q11" s="7">
        <f t="shared" ref="Q11:Q29" si="6">IF($B11="","",Q10+$D11*G11/$F11)</f>
        <v>2319.338873746146</v>
      </c>
      <c r="R11" s="7">
        <f t="shared" ref="R11:R29" si="7">IF($B11="","",R10+$D11*H11/$F11)</f>
        <v>1380.4395069682057</v>
      </c>
      <c r="S11" s="7">
        <f t="shared" ref="S11:S29" si="8">IF($B11="","",S10+$D11*I11/$F11)</f>
        <v>147.70165835767688</v>
      </c>
      <c r="T11" s="7">
        <f t="shared" ref="T11:T29" si="9">IF($B11="","",T10+$D11*J11/$F11)</f>
        <v>0</v>
      </c>
      <c r="U11" s="7">
        <f t="shared" ref="U11:U29" si="10">IF($B11="","",U10+$D11*K11/$F11)</f>
        <v>0</v>
      </c>
      <c r="V11" s="7">
        <f t="shared" ref="V11:V29" si="11">IF($B11="","",V10+$D11*L11/$F11)</f>
        <v>0</v>
      </c>
      <c r="W11" s="24">
        <f t="shared" si="4"/>
        <v>-3.9072031540854368E-5</v>
      </c>
      <c r="X11"/>
      <c r="Y11" s="7">
        <f t="shared" ref="Y11:Y29" si="12">IF($B11="","",Y10+$E11*G11/$F11)</f>
        <v>0</v>
      </c>
      <c r="Z11" s="7">
        <f t="shared" ref="Z11:Z29" si="13">IF($B11="","",Z10+$E11*H11/$F11)</f>
        <v>0</v>
      </c>
      <c r="AA11" s="7">
        <f t="shared" ref="AA11:AA29" si="14">IF($B11="","",AA10+$E11*I11/$F11)</f>
        <v>0</v>
      </c>
      <c r="AB11" s="7">
        <f t="shared" ref="AB11:AB29" si="15">IF($B11="","",AB10+$E11*J11/$F11)</f>
        <v>0</v>
      </c>
      <c r="AC11" s="7">
        <f t="shared" ref="AC11:AC29" si="16">IF($B11="","",AC10+$E11*K11/$F11)</f>
        <v>0</v>
      </c>
      <c r="AD11" s="7">
        <f t="shared" ref="AD11:AD29" si="17">IF($B11="","",AD10+$E11*L11/$F11)</f>
        <v>0</v>
      </c>
      <c r="AE11" s="22"/>
      <c r="AF11" s="22">
        <f t="shared" ref="AF11:AF29" si="18">IF(B11="","",(SUM(Y11:AD11)-SUM(Y10:AD10))-E11)</f>
        <v>0</v>
      </c>
    </row>
    <row r="12" spans="1:33" s="12" customFormat="1" x14ac:dyDescent="0.25">
      <c r="A12" s="15">
        <v>41703</v>
      </c>
      <c r="B12" s="30">
        <v>62143.24</v>
      </c>
      <c r="C12" s="5">
        <f t="shared" ref="C12:C29" si="19">IF($B12="","",B12-B11)</f>
        <v>975.72000000000116</v>
      </c>
      <c r="D12" s="8">
        <f t="shared" si="0"/>
        <v>975.72000000000116</v>
      </c>
      <c r="E12" s="5">
        <f t="shared" si="1"/>
        <v>0</v>
      </c>
      <c r="F12" s="35">
        <v>196417.20300000001</v>
      </c>
      <c r="G12" s="42">
        <v>118703.17</v>
      </c>
      <c r="H12" s="42">
        <v>70661.259999999995</v>
      </c>
      <c r="I12" s="42">
        <v>7052.78</v>
      </c>
      <c r="J12" s="16">
        <v>0</v>
      </c>
      <c r="K12" s="16">
        <v>0</v>
      </c>
      <c r="L12" s="16">
        <v>0</v>
      </c>
      <c r="M12" s="6">
        <f t="shared" si="2"/>
        <v>6.9999999832361937E-3</v>
      </c>
      <c r="N12"/>
      <c r="O12" s="13">
        <f>IF(B12="","",O11+D12)</f>
        <v>4823.199999999998</v>
      </c>
      <c r="P12"/>
      <c r="Q12" s="7">
        <f>IF($B12="","",Q11+$D12*G12/$F12)</f>
        <v>2909.007473356538</v>
      </c>
      <c r="R12" s="7">
        <f t="shared" si="7"/>
        <v>1731.4556275225752</v>
      </c>
      <c r="S12" s="7">
        <f t="shared" si="8"/>
        <v>182.73697296604144</v>
      </c>
      <c r="T12" s="7">
        <f t="shared" si="9"/>
        <v>0</v>
      </c>
      <c r="U12" s="7">
        <f t="shared" si="10"/>
        <v>0</v>
      </c>
      <c r="V12" s="7">
        <f t="shared" si="11"/>
        <v>0</v>
      </c>
      <c r="W12" s="24">
        <f t="shared" si="4"/>
        <v>-7.384515629382804E-5</v>
      </c>
      <c r="X12"/>
      <c r="Y12" s="7">
        <f>IF($B12="","",Y11+$E12*G12/$F12)</f>
        <v>0</v>
      </c>
      <c r="Z12" s="7">
        <f t="shared" si="13"/>
        <v>0</v>
      </c>
      <c r="AA12" s="7">
        <f t="shared" si="14"/>
        <v>0</v>
      </c>
      <c r="AB12" s="7">
        <f t="shared" si="15"/>
        <v>0</v>
      </c>
      <c r="AC12" s="7">
        <f t="shared" si="16"/>
        <v>0</v>
      </c>
      <c r="AD12" s="7">
        <f t="shared" si="17"/>
        <v>0</v>
      </c>
      <c r="AE12" s="22"/>
      <c r="AF12" s="22">
        <f t="shared" si="18"/>
        <v>0</v>
      </c>
    </row>
    <row r="13" spans="1:33" s="12" customFormat="1" x14ac:dyDescent="0.25">
      <c r="A13" s="15">
        <v>41704</v>
      </c>
      <c r="B13" s="30">
        <v>63123.53</v>
      </c>
      <c r="C13" s="5">
        <f t="shared" si="19"/>
        <v>980.29000000000087</v>
      </c>
      <c r="D13" s="8">
        <f t="shared" si="0"/>
        <v>980.29000000000087</v>
      </c>
      <c r="E13" s="5">
        <f t="shared" si="1"/>
        <v>0</v>
      </c>
      <c r="F13" s="35">
        <v>196468.22899999999</v>
      </c>
      <c r="G13" s="42">
        <v>118754.2</v>
      </c>
      <c r="H13" s="42">
        <v>70661.259999999995</v>
      </c>
      <c r="I13" s="42">
        <v>7052.78</v>
      </c>
      <c r="J13" s="16">
        <v>0</v>
      </c>
      <c r="K13" s="16">
        <v>0</v>
      </c>
      <c r="L13" s="16">
        <v>0</v>
      </c>
      <c r="M13" s="6">
        <f t="shared" si="2"/>
        <v>1.0999999998603016E-2</v>
      </c>
      <c r="N13"/>
      <c r="O13" s="13">
        <f>IF(B13="","",O12+D13)</f>
        <v>5803.4899999999989</v>
      </c>
      <c r="P13"/>
      <c r="Q13" s="7">
        <f t="shared" si="6"/>
        <v>3501.5386694208141</v>
      </c>
      <c r="R13" s="7">
        <f t="shared" si="7"/>
        <v>2084.0242179657662</v>
      </c>
      <c r="S13" s="7">
        <f t="shared" si="8"/>
        <v>217.92724134373424</v>
      </c>
      <c r="T13" s="7">
        <f t="shared" si="9"/>
        <v>0</v>
      </c>
      <c r="U13" s="7">
        <f t="shared" si="10"/>
        <v>0</v>
      </c>
      <c r="V13" s="7">
        <f t="shared" si="11"/>
        <v>0</v>
      </c>
      <c r="W13" s="24">
        <f t="shared" si="4"/>
        <v>-1.2873031573690241E-4</v>
      </c>
      <c r="X13"/>
      <c r="Y13" s="7">
        <f t="shared" si="12"/>
        <v>0</v>
      </c>
      <c r="Z13" s="7">
        <f t="shared" si="13"/>
        <v>0</v>
      </c>
      <c r="AA13" s="7">
        <f t="shared" si="14"/>
        <v>0</v>
      </c>
      <c r="AB13" s="7">
        <f t="shared" si="15"/>
        <v>0</v>
      </c>
      <c r="AC13" s="7">
        <f t="shared" si="16"/>
        <v>0</v>
      </c>
      <c r="AD13" s="7">
        <f t="shared" si="17"/>
        <v>0</v>
      </c>
      <c r="AE13" s="22"/>
      <c r="AF13" s="22">
        <f t="shared" si="18"/>
        <v>0</v>
      </c>
    </row>
    <row r="14" spans="1:33" s="12" customFormat="1" x14ac:dyDescent="0.25">
      <c r="A14" s="15">
        <v>41705</v>
      </c>
      <c r="B14" s="30">
        <v>64460.25</v>
      </c>
      <c r="C14" s="5">
        <f t="shared" si="19"/>
        <v>1336.7200000000012</v>
      </c>
      <c r="D14" s="8">
        <f t="shared" si="0"/>
        <v>1336.7200000000012</v>
      </c>
      <c r="E14" s="5">
        <f t="shared" si="1"/>
        <v>0</v>
      </c>
      <c r="F14" s="35">
        <v>251528.22899999999</v>
      </c>
      <c r="G14" s="42">
        <v>173714.2</v>
      </c>
      <c r="H14" s="42">
        <v>70761.259999999995</v>
      </c>
      <c r="I14" s="42">
        <v>7052.78</v>
      </c>
      <c r="J14" s="16">
        <v>0</v>
      </c>
      <c r="K14" s="16">
        <v>0</v>
      </c>
      <c r="L14" s="16">
        <v>0</v>
      </c>
      <c r="M14" s="6">
        <f t="shared" si="2"/>
        <v>1.1000000027706847E-2</v>
      </c>
      <c r="N14"/>
      <c r="O14" s="13">
        <f>IF(B14="","",O13+D14)</f>
        <v>7140.21</v>
      </c>
      <c r="P14"/>
      <c r="Q14" s="7">
        <f t="shared" si="6"/>
        <v>4424.724294935635</v>
      </c>
      <c r="R14" s="7">
        <f t="shared" si="7"/>
        <v>2460.0774023071549</v>
      </c>
      <c r="S14" s="7">
        <f t="shared" si="8"/>
        <v>255.4084899458544</v>
      </c>
      <c r="T14" s="7">
        <f t="shared" si="9"/>
        <v>0</v>
      </c>
      <c r="U14" s="7">
        <f t="shared" si="10"/>
        <v>0</v>
      </c>
      <c r="V14" s="7">
        <f t="shared" si="11"/>
        <v>0</v>
      </c>
      <c r="W14" s="24">
        <f t="shared" si="4"/>
        <v>-1.8718864430411486E-4</v>
      </c>
      <c r="X14"/>
      <c r="Y14" s="7">
        <f t="shared" si="12"/>
        <v>0</v>
      </c>
      <c r="Z14" s="7">
        <f t="shared" si="13"/>
        <v>0</v>
      </c>
      <c r="AA14" s="7">
        <f t="shared" si="14"/>
        <v>0</v>
      </c>
      <c r="AB14" s="7">
        <f t="shared" si="15"/>
        <v>0</v>
      </c>
      <c r="AC14" s="7">
        <f t="shared" si="16"/>
        <v>0</v>
      </c>
      <c r="AD14" s="7">
        <f t="shared" si="17"/>
        <v>0</v>
      </c>
      <c r="AE14" s="23"/>
      <c r="AF14" s="22">
        <f t="shared" si="18"/>
        <v>0</v>
      </c>
    </row>
    <row r="15" spans="1:33" s="12" customFormat="1" x14ac:dyDescent="0.25">
      <c r="A15" s="15">
        <v>41708</v>
      </c>
      <c r="B15" s="30"/>
      <c r="C15" s="5" t="str">
        <f t="shared" si="19"/>
        <v/>
      </c>
      <c r="D15" s="8" t="str">
        <f t="shared" si="0"/>
        <v/>
      </c>
      <c r="E15" s="5" t="str">
        <f t="shared" si="1"/>
        <v/>
      </c>
      <c r="F15" s="35"/>
      <c r="G15" s="42"/>
      <c r="H15" s="42"/>
      <c r="I15" s="42"/>
      <c r="J15" s="16">
        <v>0</v>
      </c>
      <c r="K15" s="16">
        <v>0</v>
      </c>
      <c r="L15" s="16">
        <v>0</v>
      </c>
      <c r="M15" s="6" t="str">
        <f>IF($B15="","",SUM(G15:L15)-F15)</f>
        <v/>
      </c>
      <c r="N15"/>
      <c r="O15" s="13" t="str">
        <f t="shared" ref="O15:O29" si="20">IF(B15="","",O14+D15)</f>
        <v/>
      </c>
      <c r="P15"/>
      <c r="Q15" s="7" t="str">
        <f t="shared" si="6"/>
        <v/>
      </c>
      <c r="R15" s="7" t="str">
        <f t="shared" si="7"/>
        <v/>
      </c>
      <c r="S15" s="7" t="str">
        <f t="shared" si="8"/>
        <v/>
      </c>
      <c r="T15" s="7" t="str">
        <f t="shared" si="9"/>
        <v/>
      </c>
      <c r="U15" s="7" t="str">
        <f t="shared" si="10"/>
        <v/>
      </c>
      <c r="V15" s="7" t="str">
        <f t="shared" si="11"/>
        <v/>
      </c>
      <c r="W15" s="24" t="str">
        <f>IF($B15="","",O15-(SUM(Q15:V15)))</f>
        <v/>
      </c>
      <c r="X15"/>
      <c r="Y15" s="7" t="str">
        <f t="shared" si="12"/>
        <v/>
      </c>
      <c r="Z15" s="7" t="str">
        <f t="shared" si="13"/>
        <v/>
      </c>
      <c r="AA15" s="7" t="str">
        <f t="shared" si="14"/>
        <v/>
      </c>
      <c r="AB15" s="7" t="str">
        <f t="shared" si="15"/>
        <v/>
      </c>
      <c r="AC15" s="7" t="str">
        <f t="shared" si="16"/>
        <v/>
      </c>
      <c r="AD15" s="7" t="str">
        <f t="shared" si="17"/>
        <v/>
      </c>
      <c r="AE15"/>
      <c r="AF15" s="22" t="str">
        <f t="shared" si="18"/>
        <v/>
      </c>
    </row>
    <row r="16" spans="1:33" s="12" customFormat="1" x14ac:dyDescent="0.25">
      <c r="A16" s="15">
        <v>41709</v>
      </c>
      <c r="B16" s="30"/>
      <c r="C16" s="5" t="str">
        <f t="shared" si="19"/>
        <v/>
      </c>
      <c r="D16" s="8" t="str">
        <f t="shared" si="0"/>
        <v/>
      </c>
      <c r="E16" s="5" t="str">
        <f t="shared" si="1"/>
        <v/>
      </c>
      <c r="F16" s="35"/>
      <c r="G16" s="42"/>
      <c r="H16" s="42"/>
      <c r="I16" s="42"/>
      <c r="J16" s="16">
        <v>0</v>
      </c>
      <c r="K16" s="16">
        <v>0</v>
      </c>
      <c r="L16" s="16">
        <v>0</v>
      </c>
      <c r="M16" s="6" t="str">
        <f t="shared" si="2"/>
        <v/>
      </c>
      <c r="N16"/>
      <c r="O16" s="13" t="str">
        <f t="shared" si="20"/>
        <v/>
      </c>
      <c r="P16"/>
      <c r="Q16" s="7" t="str">
        <f t="shared" si="6"/>
        <v/>
      </c>
      <c r="R16" s="7" t="str">
        <f t="shared" si="7"/>
        <v/>
      </c>
      <c r="S16" s="7" t="str">
        <f t="shared" si="8"/>
        <v/>
      </c>
      <c r="T16" s="7" t="str">
        <f t="shared" si="9"/>
        <v/>
      </c>
      <c r="U16" s="7" t="str">
        <f t="shared" si="10"/>
        <v/>
      </c>
      <c r="V16" s="7" t="str">
        <f t="shared" si="11"/>
        <v/>
      </c>
      <c r="W16" s="24" t="str">
        <f t="shared" si="4"/>
        <v/>
      </c>
      <c r="X16"/>
      <c r="Y16" s="7" t="str">
        <f t="shared" si="12"/>
        <v/>
      </c>
      <c r="Z16" s="7" t="str">
        <f t="shared" si="13"/>
        <v/>
      </c>
      <c r="AA16" s="7" t="str">
        <f t="shared" si="14"/>
        <v/>
      </c>
      <c r="AB16" s="7" t="str">
        <f t="shared" si="15"/>
        <v/>
      </c>
      <c r="AC16" s="7" t="str">
        <f t="shared" si="16"/>
        <v/>
      </c>
      <c r="AD16" s="7" t="str">
        <f t="shared" si="17"/>
        <v/>
      </c>
      <c r="AE16"/>
      <c r="AF16" s="22" t="str">
        <f t="shared" si="18"/>
        <v/>
      </c>
    </row>
    <row r="17" spans="1:32" s="12" customFormat="1" x14ac:dyDescent="0.25">
      <c r="A17" s="15">
        <v>41710</v>
      </c>
      <c r="B17" s="30"/>
      <c r="C17" s="5" t="str">
        <f t="shared" si="19"/>
        <v/>
      </c>
      <c r="D17" s="8" t="str">
        <f t="shared" si="0"/>
        <v/>
      </c>
      <c r="E17" s="5" t="str">
        <f t="shared" si="1"/>
        <v/>
      </c>
      <c r="F17" s="35"/>
      <c r="G17" s="42"/>
      <c r="H17" s="42"/>
      <c r="I17" s="42"/>
      <c r="J17" s="16">
        <v>0</v>
      </c>
      <c r="K17" s="16">
        <v>0</v>
      </c>
      <c r="L17" s="16">
        <v>0</v>
      </c>
      <c r="M17" s="6" t="str">
        <f t="shared" si="2"/>
        <v/>
      </c>
      <c r="N17"/>
      <c r="O17" s="13" t="str">
        <f t="shared" si="20"/>
        <v/>
      </c>
      <c r="P17"/>
      <c r="Q17" s="7" t="str">
        <f t="shared" si="6"/>
        <v/>
      </c>
      <c r="R17" s="7" t="str">
        <f t="shared" si="7"/>
        <v/>
      </c>
      <c r="S17" s="7" t="str">
        <f t="shared" si="8"/>
        <v/>
      </c>
      <c r="T17" s="7" t="str">
        <f t="shared" si="9"/>
        <v/>
      </c>
      <c r="U17" s="7" t="str">
        <f t="shared" si="10"/>
        <v/>
      </c>
      <c r="V17" s="7" t="str">
        <f t="shared" si="11"/>
        <v/>
      </c>
      <c r="W17" s="24" t="str">
        <f t="shared" si="4"/>
        <v/>
      </c>
      <c r="X17"/>
      <c r="Y17" s="7" t="str">
        <f t="shared" si="12"/>
        <v/>
      </c>
      <c r="Z17" s="7" t="str">
        <f t="shared" si="13"/>
        <v/>
      </c>
      <c r="AA17" s="7" t="str">
        <f t="shared" si="14"/>
        <v/>
      </c>
      <c r="AB17" s="7" t="str">
        <f t="shared" si="15"/>
        <v/>
      </c>
      <c r="AC17" s="7" t="str">
        <f t="shared" si="16"/>
        <v/>
      </c>
      <c r="AD17" s="7" t="str">
        <f t="shared" si="17"/>
        <v/>
      </c>
      <c r="AE17"/>
      <c r="AF17" s="22" t="str">
        <f t="shared" si="18"/>
        <v/>
      </c>
    </row>
    <row r="18" spans="1:32" s="12" customFormat="1" x14ac:dyDescent="0.25">
      <c r="A18" s="15">
        <v>41711</v>
      </c>
      <c r="B18" s="30"/>
      <c r="C18" s="5" t="str">
        <f t="shared" si="19"/>
        <v/>
      </c>
      <c r="D18" s="8" t="str">
        <f t="shared" si="0"/>
        <v/>
      </c>
      <c r="E18" s="5" t="str">
        <f t="shared" si="1"/>
        <v/>
      </c>
      <c r="F18" s="35"/>
      <c r="G18" s="42"/>
      <c r="H18" s="42"/>
      <c r="I18" s="42"/>
      <c r="J18" s="16">
        <v>0</v>
      </c>
      <c r="K18" s="16">
        <v>0</v>
      </c>
      <c r="L18" s="16">
        <v>0</v>
      </c>
      <c r="M18" s="6" t="str">
        <f t="shared" si="2"/>
        <v/>
      </c>
      <c r="N18"/>
      <c r="O18" s="13" t="str">
        <f t="shared" si="20"/>
        <v/>
      </c>
      <c r="P18"/>
      <c r="Q18" s="7" t="str">
        <f t="shared" si="6"/>
        <v/>
      </c>
      <c r="R18" s="7" t="str">
        <f t="shared" si="7"/>
        <v/>
      </c>
      <c r="S18" s="7" t="str">
        <f t="shared" si="8"/>
        <v/>
      </c>
      <c r="T18" s="7" t="str">
        <f t="shared" si="9"/>
        <v/>
      </c>
      <c r="U18" s="7" t="str">
        <f t="shared" si="10"/>
        <v/>
      </c>
      <c r="V18" s="7" t="str">
        <f t="shared" si="11"/>
        <v/>
      </c>
      <c r="W18" s="24" t="str">
        <f t="shared" si="4"/>
        <v/>
      </c>
      <c r="X18"/>
      <c r="Y18" s="7" t="str">
        <f t="shared" si="12"/>
        <v/>
      </c>
      <c r="Z18" s="7" t="str">
        <f t="shared" si="13"/>
        <v/>
      </c>
      <c r="AA18" s="7" t="str">
        <f t="shared" si="14"/>
        <v/>
      </c>
      <c r="AB18" s="7" t="str">
        <f t="shared" si="15"/>
        <v/>
      </c>
      <c r="AC18" s="7" t="str">
        <f t="shared" si="16"/>
        <v/>
      </c>
      <c r="AD18" s="7" t="str">
        <f t="shared" si="17"/>
        <v/>
      </c>
      <c r="AE18"/>
      <c r="AF18" s="22" t="str">
        <f t="shared" si="18"/>
        <v/>
      </c>
    </row>
    <row r="19" spans="1:32" x14ac:dyDescent="0.25">
      <c r="A19" s="15">
        <v>41712</v>
      </c>
      <c r="B19" s="30"/>
      <c r="C19" s="5" t="str">
        <f t="shared" si="19"/>
        <v/>
      </c>
      <c r="D19" s="8" t="str">
        <f t="shared" si="0"/>
        <v/>
      </c>
      <c r="E19" s="5" t="str">
        <f t="shared" si="1"/>
        <v/>
      </c>
      <c r="F19" s="35"/>
      <c r="G19" s="42"/>
      <c r="H19" s="42"/>
      <c r="I19" s="42"/>
      <c r="J19" s="16">
        <v>0</v>
      </c>
      <c r="K19" s="16">
        <v>0</v>
      </c>
      <c r="L19" s="16">
        <v>0</v>
      </c>
      <c r="M19" s="6" t="str">
        <f t="shared" si="2"/>
        <v/>
      </c>
      <c r="O19" s="13" t="str">
        <f t="shared" si="20"/>
        <v/>
      </c>
      <c r="Q19" s="7" t="str">
        <f t="shared" si="6"/>
        <v/>
      </c>
      <c r="R19" s="7" t="str">
        <f t="shared" si="7"/>
        <v/>
      </c>
      <c r="S19" s="7" t="str">
        <f t="shared" si="8"/>
        <v/>
      </c>
      <c r="T19" s="7" t="str">
        <f t="shared" si="9"/>
        <v/>
      </c>
      <c r="U19" s="7" t="str">
        <f t="shared" si="10"/>
        <v/>
      </c>
      <c r="V19" s="7" t="str">
        <f t="shared" si="11"/>
        <v/>
      </c>
      <c r="W19" s="24" t="str">
        <f t="shared" si="4"/>
        <v/>
      </c>
      <c r="Y19" s="7" t="str">
        <f t="shared" si="12"/>
        <v/>
      </c>
      <c r="Z19" s="7" t="str">
        <f t="shared" si="13"/>
        <v/>
      </c>
      <c r="AA19" s="7" t="str">
        <f t="shared" si="14"/>
        <v/>
      </c>
      <c r="AB19" s="7" t="str">
        <f t="shared" si="15"/>
        <v/>
      </c>
      <c r="AC19" s="7" t="str">
        <f t="shared" si="16"/>
        <v/>
      </c>
      <c r="AD19" s="7" t="str">
        <f t="shared" si="17"/>
        <v/>
      </c>
      <c r="AF19" s="22" t="str">
        <f t="shared" si="18"/>
        <v/>
      </c>
    </row>
    <row r="20" spans="1:32" x14ac:dyDescent="0.25">
      <c r="A20" s="15">
        <v>41715</v>
      </c>
      <c r="B20" s="30"/>
      <c r="C20" s="5" t="str">
        <f t="shared" si="19"/>
        <v/>
      </c>
      <c r="D20" s="8" t="str">
        <f t="shared" si="0"/>
        <v/>
      </c>
      <c r="E20" s="5" t="str">
        <f t="shared" si="1"/>
        <v/>
      </c>
      <c r="F20" s="35"/>
      <c r="G20" s="42"/>
      <c r="H20" s="42"/>
      <c r="I20" s="42"/>
      <c r="J20" s="16">
        <v>0</v>
      </c>
      <c r="K20" s="16">
        <v>0</v>
      </c>
      <c r="L20" s="16">
        <v>0</v>
      </c>
      <c r="M20" s="6" t="str">
        <f t="shared" si="2"/>
        <v/>
      </c>
      <c r="O20" s="13" t="str">
        <f t="shared" si="20"/>
        <v/>
      </c>
      <c r="Q20" s="7" t="str">
        <f t="shared" si="6"/>
        <v/>
      </c>
      <c r="R20" s="7" t="str">
        <f t="shared" si="7"/>
        <v/>
      </c>
      <c r="S20" s="7" t="str">
        <f t="shared" si="8"/>
        <v/>
      </c>
      <c r="T20" s="7" t="str">
        <f t="shared" si="9"/>
        <v/>
      </c>
      <c r="U20" s="7" t="str">
        <f t="shared" si="10"/>
        <v/>
      </c>
      <c r="V20" s="7" t="str">
        <f t="shared" si="11"/>
        <v/>
      </c>
      <c r="W20" s="24" t="str">
        <f t="shared" si="4"/>
        <v/>
      </c>
      <c r="Y20" s="7" t="str">
        <f t="shared" si="12"/>
        <v/>
      </c>
      <c r="Z20" s="7" t="str">
        <f t="shared" si="13"/>
        <v/>
      </c>
      <c r="AA20" s="7" t="str">
        <f t="shared" si="14"/>
        <v/>
      </c>
      <c r="AB20" s="7" t="str">
        <f t="shared" si="15"/>
        <v/>
      </c>
      <c r="AC20" s="7" t="str">
        <f t="shared" si="16"/>
        <v/>
      </c>
      <c r="AD20" s="7" t="str">
        <f t="shared" si="17"/>
        <v/>
      </c>
      <c r="AF20" s="22" t="str">
        <f t="shared" si="18"/>
        <v/>
      </c>
    </row>
    <row r="21" spans="1:32" x14ac:dyDescent="0.25">
      <c r="A21" s="15">
        <v>41716</v>
      </c>
      <c r="B21" s="30"/>
      <c r="C21" s="5" t="str">
        <f t="shared" si="19"/>
        <v/>
      </c>
      <c r="D21" s="8" t="str">
        <f t="shared" si="0"/>
        <v/>
      </c>
      <c r="E21" s="5" t="str">
        <f t="shared" si="1"/>
        <v/>
      </c>
      <c r="F21" s="35"/>
      <c r="G21" s="42"/>
      <c r="H21" s="42"/>
      <c r="I21" s="42"/>
      <c r="J21" s="16">
        <v>0</v>
      </c>
      <c r="K21" s="16">
        <v>0</v>
      </c>
      <c r="L21" s="16">
        <v>0</v>
      </c>
      <c r="M21" s="6" t="str">
        <f t="shared" si="2"/>
        <v/>
      </c>
      <c r="O21" s="13" t="str">
        <f t="shared" si="20"/>
        <v/>
      </c>
      <c r="Q21" s="7" t="str">
        <f t="shared" si="6"/>
        <v/>
      </c>
      <c r="R21" s="7" t="str">
        <f t="shared" si="7"/>
        <v/>
      </c>
      <c r="S21" s="7" t="str">
        <f t="shared" si="8"/>
        <v/>
      </c>
      <c r="T21" s="7" t="str">
        <f t="shared" si="9"/>
        <v/>
      </c>
      <c r="U21" s="7" t="str">
        <f t="shared" si="10"/>
        <v/>
      </c>
      <c r="V21" s="7" t="str">
        <f t="shared" si="11"/>
        <v/>
      </c>
      <c r="W21" s="24" t="str">
        <f t="shared" si="4"/>
        <v/>
      </c>
      <c r="Y21" s="7" t="str">
        <f t="shared" si="12"/>
        <v/>
      </c>
      <c r="Z21" s="7" t="str">
        <f t="shared" si="13"/>
        <v/>
      </c>
      <c r="AA21" s="7" t="str">
        <f t="shared" si="14"/>
        <v/>
      </c>
      <c r="AB21" s="7" t="str">
        <f t="shared" si="15"/>
        <v/>
      </c>
      <c r="AC21" s="7" t="str">
        <f t="shared" si="16"/>
        <v/>
      </c>
      <c r="AD21" s="7" t="str">
        <f t="shared" si="17"/>
        <v/>
      </c>
      <c r="AF21" s="22" t="str">
        <f t="shared" si="18"/>
        <v/>
      </c>
    </row>
    <row r="22" spans="1:32" x14ac:dyDescent="0.25">
      <c r="A22" s="15">
        <v>41717</v>
      </c>
      <c r="B22" s="30"/>
      <c r="C22" s="5" t="str">
        <f t="shared" si="19"/>
        <v/>
      </c>
      <c r="D22" s="8" t="str">
        <f t="shared" si="0"/>
        <v/>
      </c>
      <c r="E22" s="5" t="str">
        <f t="shared" si="1"/>
        <v/>
      </c>
      <c r="F22" s="35"/>
      <c r="G22" s="42"/>
      <c r="H22" s="42"/>
      <c r="I22" s="42"/>
      <c r="J22" s="16">
        <v>0</v>
      </c>
      <c r="K22" s="16">
        <v>0</v>
      </c>
      <c r="L22" s="16">
        <v>0</v>
      </c>
      <c r="M22" s="6" t="str">
        <f t="shared" si="2"/>
        <v/>
      </c>
      <c r="O22" s="13" t="str">
        <f t="shared" si="20"/>
        <v/>
      </c>
      <c r="Q22" s="7" t="str">
        <f t="shared" si="6"/>
        <v/>
      </c>
      <c r="R22" s="7" t="str">
        <f t="shared" si="7"/>
        <v/>
      </c>
      <c r="S22" s="7" t="str">
        <f t="shared" si="8"/>
        <v/>
      </c>
      <c r="T22" s="7" t="str">
        <f t="shared" si="9"/>
        <v/>
      </c>
      <c r="U22" s="7" t="str">
        <f t="shared" si="10"/>
        <v/>
      </c>
      <c r="V22" s="7" t="str">
        <f t="shared" si="11"/>
        <v/>
      </c>
      <c r="W22" s="24" t="str">
        <f t="shared" si="4"/>
        <v/>
      </c>
      <c r="Y22" s="7" t="str">
        <f t="shared" si="12"/>
        <v/>
      </c>
      <c r="Z22" s="7" t="str">
        <f t="shared" si="13"/>
        <v/>
      </c>
      <c r="AA22" s="7" t="str">
        <f t="shared" si="14"/>
        <v/>
      </c>
      <c r="AB22" s="7" t="str">
        <f t="shared" si="15"/>
        <v/>
      </c>
      <c r="AC22" s="7" t="str">
        <f t="shared" si="16"/>
        <v/>
      </c>
      <c r="AD22" s="7" t="str">
        <f t="shared" si="17"/>
        <v/>
      </c>
      <c r="AF22" s="22" t="str">
        <f t="shared" si="18"/>
        <v/>
      </c>
    </row>
    <row r="23" spans="1:32" x14ac:dyDescent="0.25">
      <c r="A23" s="15">
        <v>41718</v>
      </c>
      <c r="B23" s="30"/>
      <c r="C23" s="5" t="str">
        <f t="shared" si="19"/>
        <v/>
      </c>
      <c r="D23" s="8" t="str">
        <f t="shared" si="0"/>
        <v/>
      </c>
      <c r="E23" s="5" t="str">
        <f t="shared" si="1"/>
        <v/>
      </c>
      <c r="F23" s="35"/>
      <c r="G23" s="42"/>
      <c r="H23" s="42"/>
      <c r="I23" s="42"/>
      <c r="J23" s="16">
        <v>0</v>
      </c>
      <c r="K23" s="16">
        <v>0</v>
      </c>
      <c r="L23" s="16">
        <v>0</v>
      </c>
      <c r="M23" s="6" t="str">
        <f t="shared" si="2"/>
        <v/>
      </c>
      <c r="O23" s="13" t="str">
        <f>IF(B23="","",O22+D23)</f>
        <v/>
      </c>
      <c r="Q23" s="7" t="str">
        <f t="shared" si="6"/>
        <v/>
      </c>
      <c r="R23" s="7" t="str">
        <f t="shared" si="7"/>
        <v/>
      </c>
      <c r="S23" s="7" t="str">
        <f t="shared" si="8"/>
        <v/>
      </c>
      <c r="T23" s="7" t="str">
        <f t="shared" si="9"/>
        <v/>
      </c>
      <c r="U23" s="7" t="str">
        <f t="shared" si="10"/>
        <v/>
      </c>
      <c r="V23" s="7" t="str">
        <f t="shared" si="11"/>
        <v/>
      </c>
      <c r="W23" s="24" t="str">
        <f t="shared" si="4"/>
        <v/>
      </c>
      <c r="Y23" s="7" t="str">
        <f t="shared" si="12"/>
        <v/>
      </c>
      <c r="Z23" s="7" t="str">
        <f t="shared" si="13"/>
        <v/>
      </c>
      <c r="AA23" s="7" t="str">
        <f t="shared" si="14"/>
        <v/>
      </c>
      <c r="AB23" s="7" t="str">
        <f t="shared" si="15"/>
        <v/>
      </c>
      <c r="AC23" s="7" t="str">
        <f t="shared" si="16"/>
        <v/>
      </c>
      <c r="AD23" s="7" t="str">
        <f t="shared" si="17"/>
        <v/>
      </c>
      <c r="AF23" s="22" t="str">
        <f t="shared" si="18"/>
        <v/>
      </c>
    </row>
    <row r="24" spans="1:32" x14ac:dyDescent="0.25">
      <c r="A24" s="15">
        <v>41719</v>
      </c>
      <c r="B24" s="30"/>
      <c r="C24" s="5" t="str">
        <f t="shared" si="19"/>
        <v/>
      </c>
      <c r="D24" s="8" t="str">
        <f t="shared" si="0"/>
        <v/>
      </c>
      <c r="E24" s="5" t="str">
        <f t="shared" si="1"/>
        <v/>
      </c>
      <c r="F24" s="35"/>
      <c r="G24" s="42"/>
      <c r="H24" s="42"/>
      <c r="I24" s="42"/>
      <c r="J24" s="16">
        <v>0</v>
      </c>
      <c r="K24" s="16">
        <v>0</v>
      </c>
      <c r="L24" s="16">
        <v>0</v>
      </c>
      <c r="M24" s="6" t="str">
        <f t="shared" si="2"/>
        <v/>
      </c>
      <c r="O24" s="13" t="str">
        <f t="shared" si="20"/>
        <v/>
      </c>
      <c r="Q24" s="7" t="str">
        <f t="shared" si="6"/>
        <v/>
      </c>
      <c r="R24" s="7" t="str">
        <f t="shared" si="7"/>
        <v/>
      </c>
      <c r="S24" s="7" t="str">
        <f t="shared" si="8"/>
        <v/>
      </c>
      <c r="T24" s="7" t="str">
        <f t="shared" si="9"/>
        <v/>
      </c>
      <c r="U24" s="7" t="str">
        <f t="shared" si="10"/>
        <v/>
      </c>
      <c r="V24" s="7" t="str">
        <f t="shared" si="11"/>
        <v/>
      </c>
      <c r="W24" s="24" t="str">
        <f t="shared" si="4"/>
        <v/>
      </c>
      <c r="Y24" s="7" t="str">
        <f t="shared" si="12"/>
        <v/>
      </c>
      <c r="Z24" s="7" t="str">
        <f t="shared" si="13"/>
        <v/>
      </c>
      <c r="AA24" s="7" t="str">
        <f t="shared" si="14"/>
        <v/>
      </c>
      <c r="AB24" s="7" t="str">
        <f t="shared" si="15"/>
        <v/>
      </c>
      <c r="AC24" s="7" t="str">
        <f t="shared" si="16"/>
        <v/>
      </c>
      <c r="AD24" s="7" t="str">
        <f t="shared" si="17"/>
        <v/>
      </c>
      <c r="AF24" s="22" t="str">
        <f t="shared" si="18"/>
        <v/>
      </c>
    </row>
    <row r="25" spans="1:32" x14ac:dyDescent="0.25">
      <c r="A25" s="15">
        <v>41722</v>
      </c>
      <c r="B25" s="30"/>
      <c r="C25" s="5" t="str">
        <f t="shared" si="19"/>
        <v/>
      </c>
      <c r="D25" s="8" t="str">
        <f t="shared" si="0"/>
        <v/>
      </c>
      <c r="E25" s="5" t="str">
        <f t="shared" si="1"/>
        <v/>
      </c>
      <c r="F25" s="35"/>
      <c r="G25" s="42"/>
      <c r="H25" s="42"/>
      <c r="I25" s="42"/>
      <c r="J25" s="16">
        <v>0</v>
      </c>
      <c r="K25" s="16">
        <v>0</v>
      </c>
      <c r="L25" s="16">
        <v>0</v>
      </c>
      <c r="M25" s="6" t="str">
        <f t="shared" si="2"/>
        <v/>
      </c>
      <c r="O25" s="13" t="str">
        <f t="shared" si="20"/>
        <v/>
      </c>
      <c r="Q25" s="7" t="str">
        <f t="shared" si="6"/>
        <v/>
      </c>
      <c r="R25" s="7" t="str">
        <f t="shared" si="7"/>
        <v/>
      </c>
      <c r="S25" s="7" t="str">
        <f t="shared" si="8"/>
        <v/>
      </c>
      <c r="T25" s="7" t="str">
        <f t="shared" si="9"/>
        <v/>
      </c>
      <c r="U25" s="7" t="str">
        <f t="shared" si="10"/>
        <v/>
      </c>
      <c r="V25" s="7" t="str">
        <f t="shared" si="11"/>
        <v/>
      </c>
      <c r="W25" s="24" t="str">
        <f t="shared" si="4"/>
        <v/>
      </c>
      <c r="Y25" s="7" t="str">
        <f t="shared" si="12"/>
        <v/>
      </c>
      <c r="Z25" s="7" t="str">
        <f t="shared" si="13"/>
        <v/>
      </c>
      <c r="AA25" s="7" t="str">
        <f t="shared" si="14"/>
        <v/>
      </c>
      <c r="AB25" s="7" t="str">
        <f t="shared" si="15"/>
        <v/>
      </c>
      <c r="AC25" s="7" t="str">
        <f t="shared" si="16"/>
        <v/>
      </c>
      <c r="AD25" s="7" t="str">
        <f t="shared" si="17"/>
        <v/>
      </c>
      <c r="AF25" s="22" t="str">
        <f t="shared" si="18"/>
        <v/>
      </c>
    </row>
    <row r="26" spans="1:32" x14ac:dyDescent="0.25">
      <c r="A26" s="15">
        <v>41723</v>
      </c>
      <c r="B26" s="30"/>
      <c r="C26" s="5" t="str">
        <f t="shared" si="19"/>
        <v/>
      </c>
      <c r="D26" s="8" t="str">
        <f t="shared" si="0"/>
        <v/>
      </c>
      <c r="E26" s="5" t="str">
        <f t="shared" si="1"/>
        <v/>
      </c>
      <c r="F26" s="35"/>
      <c r="G26" s="42"/>
      <c r="H26" s="42"/>
      <c r="I26" s="42"/>
      <c r="J26" s="16">
        <v>0</v>
      </c>
      <c r="K26" s="16">
        <v>0</v>
      </c>
      <c r="L26" s="16">
        <v>0</v>
      </c>
      <c r="M26" s="6" t="str">
        <f t="shared" si="2"/>
        <v/>
      </c>
      <c r="O26" s="13" t="str">
        <f t="shared" si="20"/>
        <v/>
      </c>
      <c r="Q26" s="7" t="str">
        <f t="shared" si="6"/>
        <v/>
      </c>
      <c r="R26" s="7" t="str">
        <f t="shared" si="7"/>
        <v/>
      </c>
      <c r="S26" s="7" t="str">
        <f t="shared" si="8"/>
        <v/>
      </c>
      <c r="T26" s="7" t="str">
        <f t="shared" si="9"/>
        <v/>
      </c>
      <c r="U26" s="7" t="str">
        <f t="shared" si="10"/>
        <v/>
      </c>
      <c r="V26" s="7" t="str">
        <f t="shared" si="11"/>
        <v/>
      </c>
      <c r="W26" s="24" t="str">
        <f t="shared" si="4"/>
        <v/>
      </c>
      <c r="Y26" s="7" t="str">
        <f t="shared" si="12"/>
        <v/>
      </c>
      <c r="Z26" s="7" t="str">
        <f t="shared" si="13"/>
        <v/>
      </c>
      <c r="AA26" s="7" t="str">
        <f t="shared" si="14"/>
        <v/>
      </c>
      <c r="AB26" s="7" t="str">
        <f t="shared" si="15"/>
        <v/>
      </c>
      <c r="AC26" s="7" t="str">
        <f t="shared" si="16"/>
        <v/>
      </c>
      <c r="AD26" s="7" t="str">
        <f t="shared" si="17"/>
        <v/>
      </c>
      <c r="AF26" s="22" t="str">
        <f t="shared" si="18"/>
        <v/>
      </c>
    </row>
    <row r="27" spans="1:32" x14ac:dyDescent="0.25">
      <c r="A27" s="15">
        <v>41724</v>
      </c>
      <c r="B27" s="30"/>
      <c r="C27" s="5" t="str">
        <f t="shared" si="19"/>
        <v/>
      </c>
      <c r="D27" s="8" t="str">
        <f t="shared" si="0"/>
        <v/>
      </c>
      <c r="E27" s="5" t="str">
        <f t="shared" si="1"/>
        <v/>
      </c>
      <c r="F27" s="35"/>
      <c r="G27" s="42"/>
      <c r="H27" s="42"/>
      <c r="I27" s="42"/>
      <c r="J27" s="16">
        <v>0</v>
      </c>
      <c r="K27" s="16">
        <v>0</v>
      </c>
      <c r="L27" s="16">
        <v>0</v>
      </c>
      <c r="M27" s="6" t="str">
        <f t="shared" si="2"/>
        <v/>
      </c>
      <c r="O27" s="13" t="str">
        <f t="shared" si="20"/>
        <v/>
      </c>
      <c r="Q27" s="7" t="str">
        <f t="shared" si="6"/>
        <v/>
      </c>
      <c r="R27" s="7" t="str">
        <f t="shared" si="7"/>
        <v/>
      </c>
      <c r="S27" s="7" t="str">
        <f t="shared" si="8"/>
        <v/>
      </c>
      <c r="T27" s="7" t="str">
        <f t="shared" si="9"/>
        <v/>
      </c>
      <c r="U27" s="7" t="str">
        <f t="shared" si="10"/>
        <v/>
      </c>
      <c r="V27" s="7" t="str">
        <f t="shared" si="11"/>
        <v/>
      </c>
      <c r="W27" s="24" t="str">
        <f t="shared" si="4"/>
        <v/>
      </c>
      <c r="Y27" s="7" t="str">
        <f t="shared" si="12"/>
        <v/>
      </c>
      <c r="Z27" s="7" t="str">
        <f t="shared" si="13"/>
        <v/>
      </c>
      <c r="AA27" s="7" t="str">
        <f t="shared" si="14"/>
        <v/>
      </c>
      <c r="AB27" s="7" t="str">
        <f t="shared" si="15"/>
        <v/>
      </c>
      <c r="AC27" s="7" t="str">
        <f t="shared" si="16"/>
        <v/>
      </c>
      <c r="AD27" s="7" t="str">
        <f t="shared" si="17"/>
        <v/>
      </c>
      <c r="AF27" s="22" t="str">
        <f t="shared" si="18"/>
        <v/>
      </c>
    </row>
    <row r="28" spans="1:32" x14ac:dyDescent="0.25">
      <c r="A28" s="15">
        <v>41725</v>
      </c>
      <c r="B28" s="30"/>
      <c r="C28" s="5" t="str">
        <f t="shared" si="19"/>
        <v/>
      </c>
      <c r="D28" s="8" t="str">
        <f t="shared" si="0"/>
        <v/>
      </c>
      <c r="E28" s="5" t="str">
        <f t="shared" si="1"/>
        <v/>
      </c>
      <c r="F28" s="35"/>
      <c r="G28" s="42"/>
      <c r="H28" s="42"/>
      <c r="I28" s="42"/>
      <c r="J28" s="16">
        <v>0</v>
      </c>
      <c r="K28" s="16">
        <v>0</v>
      </c>
      <c r="L28" s="16">
        <v>0</v>
      </c>
      <c r="M28" s="6" t="str">
        <f t="shared" si="2"/>
        <v/>
      </c>
      <c r="O28" s="13" t="str">
        <f t="shared" si="20"/>
        <v/>
      </c>
      <c r="Q28" s="7" t="str">
        <f t="shared" si="6"/>
        <v/>
      </c>
      <c r="R28" s="7" t="str">
        <f t="shared" si="7"/>
        <v/>
      </c>
      <c r="S28" s="7" t="str">
        <f t="shared" si="8"/>
        <v/>
      </c>
      <c r="T28" s="7" t="str">
        <f t="shared" si="9"/>
        <v/>
      </c>
      <c r="U28" s="7" t="str">
        <f t="shared" si="10"/>
        <v/>
      </c>
      <c r="V28" s="7" t="str">
        <f t="shared" si="11"/>
        <v/>
      </c>
      <c r="W28" s="24" t="str">
        <f t="shared" si="4"/>
        <v/>
      </c>
      <c r="Y28" s="7" t="str">
        <f t="shared" si="12"/>
        <v/>
      </c>
      <c r="Z28" s="7" t="str">
        <f t="shared" si="13"/>
        <v/>
      </c>
      <c r="AA28" s="7" t="str">
        <f t="shared" si="14"/>
        <v/>
      </c>
      <c r="AB28" s="7" t="str">
        <f t="shared" si="15"/>
        <v/>
      </c>
      <c r="AC28" s="7" t="str">
        <f t="shared" si="16"/>
        <v/>
      </c>
      <c r="AD28" s="7" t="str">
        <f t="shared" si="17"/>
        <v/>
      </c>
      <c r="AF28" s="22" t="str">
        <f t="shared" si="18"/>
        <v/>
      </c>
    </row>
    <row r="29" spans="1:32" x14ac:dyDescent="0.25">
      <c r="A29" s="15">
        <v>41726</v>
      </c>
      <c r="B29" s="30"/>
      <c r="C29" s="5" t="str">
        <f t="shared" si="19"/>
        <v/>
      </c>
      <c r="D29" s="8" t="str">
        <f t="shared" si="0"/>
        <v/>
      </c>
      <c r="E29" s="5" t="str">
        <f t="shared" si="1"/>
        <v/>
      </c>
      <c r="F29" s="35"/>
      <c r="G29" s="42"/>
      <c r="H29" s="42"/>
      <c r="I29" s="42"/>
      <c r="J29" s="16">
        <v>0</v>
      </c>
      <c r="K29" s="16">
        <v>0</v>
      </c>
      <c r="L29" s="16">
        <v>0</v>
      </c>
      <c r="M29" s="6" t="str">
        <f t="shared" si="2"/>
        <v/>
      </c>
      <c r="O29" s="13" t="str">
        <f t="shared" si="20"/>
        <v/>
      </c>
      <c r="Q29" s="7" t="str">
        <f t="shared" si="6"/>
        <v/>
      </c>
      <c r="R29" s="7" t="str">
        <f t="shared" si="7"/>
        <v/>
      </c>
      <c r="S29" s="7" t="str">
        <f t="shared" si="8"/>
        <v/>
      </c>
      <c r="T29" s="7" t="str">
        <f t="shared" si="9"/>
        <v/>
      </c>
      <c r="U29" s="7" t="str">
        <f t="shared" si="10"/>
        <v/>
      </c>
      <c r="V29" s="7" t="str">
        <f t="shared" si="11"/>
        <v/>
      </c>
      <c r="W29" s="24" t="str">
        <f t="shared" si="4"/>
        <v/>
      </c>
      <c r="Y29" s="7" t="str">
        <f t="shared" si="12"/>
        <v/>
      </c>
      <c r="Z29" s="7" t="str">
        <f t="shared" si="13"/>
        <v/>
      </c>
      <c r="AA29" s="7" t="str">
        <f t="shared" si="14"/>
        <v/>
      </c>
      <c r="AB29" s="7" t="str">
        <f t="shared" si="15"/>
        <v/>
      </c>
      <c r="AC29" s="7" t="str">
        <f t="shared" si="16"/>
        <v/>
      </c>
      <c r="AD29" s="7" t="str">
        <f t="shared" si="17"/>
        <v/>
      </c>
      <c r="AF29" s="22" t="str">
        <f t="shared" si="18"/>
        <v/>
      </c>
    </row>
    <row r="30" spans="1:32" x14ac:dyDescent="0.25">
      <c r="B30" s="31"/>
      <c r="C30" s="5"/>
      <c r="D30" s="8"/>
      <c r="E30" s="5"/>
      <c r="F30" s="36"/>
      <c r="G30" s="43"/>
      <c r="H30" s="43"/>
      <c r="I30" s="43"/>
      <c r="J30" s="6"/>
      <c r="K30" s="6"/>
      <c r="L30" s="6"/>
      <c r="M30" s="6"/>
      <c r="N30" s="6"/>
      <c r="O30" s="13"/>
      <c r="Q30" s="7"/>
      <c r="R30" s="7"/>
      <c r="S30" s="7"/>
      <c r="T30" s="7"/>
      <c r="U30" s="7"/>
      <c r="V30" s="7"/>
      <c r="W30" s="7"/>
      <c r="Y30" s="7"/>
      <c r="Z30" s="7"/>
      <c r="AA30" s="7"/>
      <c r="AB30" s="7"/>
      <c r="AC30" s="7"/>
      <c r="AD30" s="7"/>
      <c r="AF30" s="14"/>
    </row>
    <row r="31" spans="1:32" x14ac:dyDescent="0.25">
      <c r="B31" s="31"/>
      <c r="C31" s="5"/>
      <c r="D31" s="8"/>
      <c r="E31" s="5"/>
      <c r="F31" s="36"/>
      <c r="G31" s="43"/>
      <c r="H31" s="43"/>
      <c r="I31" s="43"/>
      <c r="J31" s="6"/>
      <c r="K31" s="6"/>
      <c r="L31" s="6"/>
      <c r="M31" s="6"/>
      <c r="O31" s="13"/>
      <c r="Q31" s="7"/>
      <c r="R31" s="7"/>
      <c r="S31" s="7"/>
      <c r="T31" s="7"/>
      <c r="U31" s="7"/>
      <c r="V31" s="7"/>
      <c r="W31" s="7"/>
      <c r="Y31" s="7"/>
      <c r="Z31" s="7"/>
      <c r="AA31" s="7"/>
      <c r="AB31" s="7"/>
      <c r="AC31" s="7"/>
      <c r="AD31" s="7"/>
      <c r="AF31" s="14"/>
    </row>
    <row r="32" spans="1:32" x14ac:dyDescent="0.25">
      <c r="C32" s="5"/>
      <c r="D32" s="5"/>
      <c r="E32" s="5"/>
      <c r="F32" s="37"/>
      <c r="G32" s="44"/>
      <c r="H32" s="44"/>
      <c r="I32" s="44"/>
      <c r="J32" s="6"/>
      <c r="K32" s="6"/>
      <c r="L32" s="6"/>
      <c r="M32" s="6"/>
      <c r="W32" s="7"/>
    </row>
    <row r="33" spans="2:13" x14ac:dyDescent="0.25">
      <c r="C33" s="5"/>
      <c r="D33" s="5"/>
      <c r="E33" s="5"/>
      <c r="F33" s="37"/>
      <c r="G33" s="44"/>
      <c r="H33" s="44"/>
      <c r="I33" s="44"/>
      <c r="J33" s="6"/>
      <c r="K33" s="6"/>
      <c r="L33" s="6"/>
      <c r="M33" s="6"/>
    </row>
    <row r="34" spans="2:13" x14ac:dyDescent="0.25">
      <c r="C34" s="5"/>
      <c r="D34" s="5"/>
      <c r="E34" s="5"/>
      <c r="F34" s="37"/>
      <c r="G34" s="44"/>
      <c r="H34" s="44"/>
      <c r="I34" s="44"/>
      <c r="J34" s="6"/>
      <c r="K34" s="6"/>
      <c r="L34" s="6"/>
      <c r="M34" s="6"/>
    </row>
    <row r="35" spans="2:13" x14ac:dyDescent="0.25">
      <c r="C35" s="5"/>
      <c r="D35" s="5"/>
      <c r="E35" s="5"/>
      <c r="F35" s="37"/>
      <c r="G35" s="44"/>
      <c r="H35" s="44"/>
      <c r="I35" s="44"/>
      <c r="J35" s="6"/>
      <c r="K35" s="6"/>
      <c r="L35" s="6"/>
      <c r="M35" s="6"/>
    </row>
    <row r="36" spans="2:13" x14ac:dyDescent="0.25">
      <c r="B36" s="29"/>
      <c r="C36" s="5"/>
      <c r="D36" s="5"/>
      <c r="E36" s="5"/>
      <c r="F36" s="37"/>
      <c r="G36" s="44"/>
      <c r="H36" s="44"/>
      <c r="I36" s="44"/>
      <c r="J36" s="6"/>
      <c r="K36" s="6"/>
      <c r="L36" s="6"/>
      <c r="M36" s="6"/>
    </row>
    <row r="37" spans="2:13" x14ac:dyDescent="0.25">
      <c r="B37" s="29"/>
      <c r="C37" s="5"/>
      <c r="D37" s="5"/>
      <c r="E37" s="5"/>
      <c r="F37" s="37"/>
      <c r="G37" s="44"/>
      <c r="H37" s="44"/>
      <c r="I37" s="44"/>
      <c r="J37" s="6"/>
      <c r="K37" s="6"/>
      <c r="L37" s="6"/>
      <c r="M37" s="6"/>
    </row>
    <row r="38" spans="2:13" x14ac:dyDescent="0.25">
      <c r="B38" s="29"/>
      <c r="C38" s="5"/>
      <c r="D38" s="5"/>
      <c r="E38" s="5"/>
      <c r="F38" s="37"/>
      <c r="G38" s="44"/>
      <c r="H38" s="44"/>
      <c r="I38" s="44"/>
      <c r="J38" s="6"/>
      <c r="K38" s="6"/>
      <c r="L38" s="6"/>
      <c r="M38" s="6"/>
    </row>
    <row r="39" spans="2:13" x14ac:dyDescent="0.25">
      <c r="B39" s="29"/>
      <c r="C39" s="5"/>
      <c r="D39" s="5"/>
      <c r="E39" s="5"/>
      <c r="F39" s="37"/>
      <c r="G39" s="44"/>
      <c r="H39" s="44"/>
      <c r="I39" s="44"/>
      <c r="J39" s="6"/>
      <c r="K39" s="6"/>
      <c r="L39" s="6"/>
      <c r="M39" s="6"/>
    </row>
    <row r="40" spans="2:13" x14ac:dyDescent="0.25">
      <c r="B40" s="29"/>
      <c r="C40" s="5"/>
      <c r="D40" s="5"/>
      <c r="E40" s="5"/>
      <c r="F40" s="37"/>
      <c r="G40" s="44"/>
      <c r="H40" s="44"/>
      <c r="I40" s="44"/>
      <c r="J40" s="6"/>
      <c r="K40" s="6"/>
      <c r="L40" s="6"/>
      <c r="M40" s="6"/>
    </row>
    <row r="41" spans="2:13" x14ac:dyDescent="0.25">
      <c r="B41" s="29"/>
      <c r="C41" s="5"/>
      <c r="D41" s="5"/>
      <c r="E41" s="5"/>
      <c r="F41" s="37"/>
      <c r="G41" s="44"/>
      <c r="H41" s="44"/>
      <c r="I41" s="44"/>
      <c r="J41" s="6"/>
      <c r="K41" s="6"/>
      <c r="L41" s="6"/>
      <c r="M41" s="6"/>
    </row>
    <row r="42" spans="2:13" x14ac:dyDescent="0.25">
      <c r="B42" s="29"/>
      <c r="C42" s="5"/>
      <c r="D42" s="5"/>
      <c r="E42" s="5"/>
      <c r="F42" s="37"/>
      <c r="G42" s="44"/>
      <c r="H42" s="44"/>
      <c r="I42" s="44"/>
      <c r="J42" s="6"/>
      <c r="K42" s="6"/>
      <c r="L42" s="6"/>
      <c r="M42" s="6"/>
    </row>
    <row r="43" spans="2:13" x14ac:dyDescent="0.25">
      <c r="B43" s="29"/>
      <c r="C43" s="5"/>
      <c r="D43" s="5"/>
      <c r="E43" s="5"/>
      <c r="F43" s="37"/>
      <c r="G43" s="44"/>
      <c r="H43" s="44"/>
      <c r="I43" s="44"/>
      <c r="J43" s="6"/>
      <c r="K43" s="6"/>
      <c r="L43" s="6"/>
      <c r="M43" s="6"/>
    </row>
    <row r="44" spans="2:13" x14ac:dyDescent="0.25">
      <c r="B44" s="29"/>
      <c r="C44" s="5"/>
      <c r="D44" s="5"/>
      <c r="E44" s="5"/>
      <c r="F44" s="37"/>
      <c r="G44" s="44"/>
      <c r="H44" s="44"/>
      <c r="I44" s="44"/>
      <c r="J44" s="6"/>
      <c r="K44" s="6"/>
      <c r="L44" s="6"/>
      <c r="M44" s="6"/>
    </row>
    <row r="45" spans="2:13" x14ac:dyDescent="0.25">
      <c r="B45" s="29"/>
      <c r="C45" s="5"/>
      <c r="D45" s="5"/>
      <c r="E45" s="5"/>
      <c r="F45" s="37"/>
      <c r="G45" s="44"/>
      <c r="H45" s="44"/>
      <c r="I45" s="44"/>
      <c r="J45" s="6"/>
      <c r="K45" s="6"/>
      <c r="L45" s="6"/>
      <c r="M45" s="6"/>
    </row>
    <row r="46" spans="2:13" x14ac:dyDescent="0.25">
      <c r="B46" s="29"/>
      <c r="C46" s="5"/>
      <c r="D46" s="5"/>
      <c r="E46" s="5"/>
      <c r="F46" s="37"/>
      <c r="G46" s="44"/>
      <c r="H46" s="44"/>
      <c r="I46" s="44"/>
      <c r="J46" s="6"/>
      <c r="K46" s="6"/>
      <c r="L46" s="6"/>
      <c r="M46" s="6"/>
    </row>
    <row r="47" spans="2:13" x14ac:dyDescent="0.25">
      <c r="B47" s="29"/>
      <c r="C47" s="5"/>
      <c r="D47" s="5"/>
      <c r="E47" s="5"/>
    </row>
    <row r="48" spans="2:13" x14ac:dyDescent="0.25">
      <c r="B48" s="29"/>
      <c r="C48" s="5"/>
      <c r="D48" s="5"/>
      <c r="E48" s="5"/>
    </row>
    <row r="49" spans="2:5" x14ac:dyDescent="0.25">
      <c r="B49" s="29"/>
      <c r="C49" s="5"/>
      <c r="D49" s="5"/>
      <c r="E49" s="5"/>
    </row>
    <row r="50" spans="2:5" x14ac:dyDescent="0.25">
      <c r="B50" s="29"/>
      <c r="C50" s="5"/>
      <c r="D50" s="5"/>
      <c r="E50" s="5"/>
    </row>
    <row r="51" spans="2:5" x14ac:dyDescent="0.25">
      <c r="B51" s="29"/>
      <c r="C51" s="5"/>
      <c r="D51" s="5"/>
      <c r="E51" s="5"/>
    </row>
    <row r="52" spans="2:5" x14ac:dyDescent="0.25">
      <c r="B52" s="29"/>
      <c r="C52" s="5"/>
      <c r="D52" s="5"/>
      <c r="E52" s="5"/>
    </row>
    <row r="53" spans="2:5" x14ac:dyDescent="0.25">
      <c r="B53" s="29"/>
      <c r="C53" s="5"/>
      <c r="D53" s="5"/>
      <c r="E53" s="5"/>
    </row>
    <row r="54" spans="2:5" x14ac:dyDescent="0.25">
      <c r="B54" s="29"/>
      <c r="C54" s="5"/>
      <c r="D54" s="5"/>
      <c r="E54" s="5"/>
    </row>
    <row r="55" spans="2:5" x14ac:dyDescent="0.25">
      <c r="B55" s="29"/>
      <c r="C55" s="5"/>
      <c r="D55" s="5"/>
      <c r="E55" s="5"/>
    </row>
    <row r="56" spans="2:5" x14ac:dyDescent="0.25">
      <c r="B56" s="29"/>
      <c r="C56" s="5"/>
      <c r="D56" s="5"/>
      <c r="E56" s="5"/>
    </row>
    <row r="57" spans="2:5" x14ac:dyDescent="0.25">
      <c r="B57" s="29"/>
      <c r="C57" s="5"/>
      <c r="D57" s="5"/>
      <c r="E57" s="5"/>
    </row>
    <row r="58" spans="2:5" x14ac:dyDescent="0.25">
      <c r="B58" s="29"/>
      <c r="C58" s="5"/>
      <c r="D58" s="5"/>
      <c r="E58" s="5"/>
    </row>
    <row r="59" spans="2:5" x14ac:dyDescent="0.25">
      <c r="B59" s="29"/>
      <c r="C59" s="5"/>
      <c r="D59" s="5"/>
      <c r="E59" s="5"/>
    </row>
    <row r="60" spans="2:5" x14ac:dyDescent="0.25">
      <c r="B60" s="29"/>
      <c r="C60" s="5"/>
      <c r="D60" s="5"/>
      <c r="E60" s="5"/>
    </row>
    <row r="61" spans="2:5" x14ac:dyDescent="0.25">
      <c r="B61" s="29"/>
      <c r="C61" s="5"/>
      <c r="D61" s="5"/>
      <c r="E61" s="5"/>
    </row>
    <row r="62" spans="2:5" x14ac:dyDescent="0.25">
      <c r="B62" s="29"/>
      <c r="C62" s="5"/>
      <c r="D62" s="5"/>
      <c r="E62" s="5"/>
    </row>
    <row r="63" spans="2:5" x14ac:dyDescent="0.25">
      <c r="B63" s="29"/>
      <c r="C63" s="5"/>
      <c r="D63" s="5"/>
      <c r="E63" s="5"/>
    </row>
    <row r="64" spans="2:5" x14ac:dyDescent="0.25">
      <c r="B64" s="29"/>
      <c r="C64" s="5"/>
      <c r="D64" s="5"/>
      <c r="E64" s="5"/>
    </row>
    <row r="65" spans="2:5" x14ac:dyDescent="0.25">
      <c r="B65" s="29"/>
      <c r="C65" s="5"/>
      <c r="D65" s="5"/>
      <c r="E65" s="5"/>
    </row>
    <row r="66" spans="2:5" x14ac:dyDescent="0.25">
      <c r="B66" s="29"/>
      <c r="C66" s="5"/>
      <c r="D66" s="5"/>
      <c r="E66" s="5"/>
    </row>
    <row r="67" spans="2:5" x14ac:dyDescent="0.25">
      <c r="B67" s="29"/>
      <c r="C67" s="5"/>
      <c r="D67" s="5"/>
      <c r="E67" s="5"/>
    </row>
    <row r="68" spans="2:5" x14ac:dyDescent="0.25">
      <c r="B68" s="29"/>
      <c r="C68" s="5"/>
      <c r="D68" s="5"/>
      <c r="E68" s="5"/>
    </row>
    <row r="69" spans="2:5" x14ac:dyDescent="0.25">
      <c r="B69" s="29"/>
      <c r="C69" s="5"/>
      <c r="D69" s="5"/>
      <c r="E69" s="5"/>
    </row>
    <row r="70" spans="2:5" x14ac:dyDescent="0.25">
      <c r="B70" s="29"/>
      <c r="C70" s="5"/>
      <c r="D70" s="5"/>
      <c r="E70" s="5"/>
    </row>
    <row r="71" spans="2:5" x14ac:dyDescent="0.25">
      <c r="B71" s="29"/>
      <c r="C71" s="5"/>
      <c r="D71" s="5"/>
      <c r="E71" s="5"/>
    </row>
    <row r="72" spans="2:5" x14ac:dyDescent="0.25">
      <c r="B72" s="29"/>
      <c r="C72" s="5"/>
      <c r="D72" s="5"/>
      <c r="E72" s="5"/>
    </row>
    <row r="73" spans="2:5" x14ac:dyDescent="0.25">
      <c r="B73" s="29"/>
      <c r="C73" s="5"/>
      <c r="D73" s="5"/>
      <c r="E73" s="5"/>
    </row>
    <row r="74" spans="2:5" x14ac:dyDescent="0.25">
      <c r="B74" s="29"/>
      <c r="C74" s="5"/>
      <c r="D74" s="5"/>
      <c r="E74" s="5"/>
    </row>
    <row r="75" spans="2:5" x14ac:dyDescent="0.25">
      <c r="B75" s="29"/>
      <c r="C75" s="5"/>
      <c r="D75" s="5"/>
      <c r="E75" s="5"/>
    </row>
    <row r="76" spans="2:5" x14ac:dyDescent="0.25">
      <c r="B76" s="29"/>
      <c r="C76" s="5"/>
      <c r="D76" s="5"/>
      <c r="E76" s="5"/>
    </row>
    <row r="77" spans="2:5" x14ac:dyDescent="0.25">
      <c r="B77" s="29"/>
      <c r="C77" s="5"/>
      <c r="D77" s="5"/>
      <c r="E77" s="5"/>
    </row>
    <row r="78" spans="2:5" x14ac:dyDescent="0.25">
      <c r="B78" s="29"/>
      <c r="C78" s="5"/>
      <c r="D78" s="5"/>
      <c r="E78" s="5"/>
    </row>
    <row r="79" spans="2:5" x14ac:dyDescent="0.25">
      <c r="B79" s="29"/>
      <c r="C79" s="5"/>
      <c r="D79" s="5"/>
      <c r="E79" s="5"/>
    </row>
    <row r="80" spans="2:5" x14ac:dyDescent="0.25">
      <c r="B80" s="29"/>
      <c r="C80" s="5"/>
      <c r="D80" s="5"/>
      <c r="E80" s="5"/>
    </row>
    <row r="81" spans="2:5" x14ac:dyDescent="0.25">
      <c r="B81" s="29"/>
      <c r="C81" s="5"/>
      <c r="D81" s="5"/>
      <c r="E81" s="5"/>
    </row>
    <row r="82" spans="2:5" x14ac:dyDescent="0.25">
      <c r="B82" s="29"/>
      <c r="C82" s="5"/>
      <c r="D82" s="5"/>
      <c r="E82" s="5"/>
    </row>
    <row r="83" spans="2:5" x14ac:dyDescent="0.25">
      <c r="B83" s="29"/>
      <c r="C83" s="5"/>
      <c r="D83" s="5"/>
      <c r="E83" s="5"/>
    </row>
    <row r="84" spans="2:5" x14ac:dyDescent="0.25">
      <c r="B84" s="29"/>
      <c r="C84" s="5"/>
      <c r="D84" s="5"/>
      <c r="E84" s="5"/>
    </row>
    <row r="85" spans="2:5" x14ac:dyDescent="0.25">
      <c r="B85" s="29"/>
      <c r="C85" s="5"/>
      <c r="D85" s="5"/>
      <c r="E85" s="5"/>
    </row>
    <row r="86" spans="2:5" x14ac:dyDescent="0.25">
      <c r="B86" s="29"/>
      <c r="C86" s="5"/>
      <c r="D86" s="5"/>
      <c r="E86" s="5"/>
    </row>
    <row r="87" spans="2:5" x14ac:dyDescent="0.25">
      <c r="B87" s="29"/>
      <c r="C87" s="5"/>
      <c r="D87" s="5"/>
      <c r="E87" s="5"/>
    </row>
    <row r="88" spans="2:5" x14ac:dyDescent="0.25">
      <c r="B88" s="29"/>
      <c r="C88" s="5"/>
      <c r="D88" s="5"/>
      <c r="E88" s="5"/>
    </row>
    <row r="89" spans="2:5" x14ac:dyDescent="0.25">
      <c r="B89" s="29"/>
      <c r="C89" s="5"/>
      <c r="D89" s="5"/>
      <c r="E89" s="5"/>
    </row>
    <row r="90" spans="2:5" x14ac:dyDescent="0.25">
      <c r="B90" s="29"/>
      <c r="C90" s="5"/>
      <c r="D90" s="5"/>
      <c r="E90" s="5"/>
    </row>
    <row r="91" spans="2:5" x14ac:dyDescent="0.25">
      <c r="B91" s="29"/>
      <c r="C91" s="5"/>
      <c r="D91" s="5"/>
      <c r="E91" s="5"/>
    </row>
    <row r="92" spans="2:5" x14ac:dyDescent="0.25">
      <c r="B92" s="29"/>
      <c r="C92" s="5"/>
      <c r="D92" s="5"/>
      <c r="E92" s="5"/>
    </row>
    <row r="93" spans="2:5" x14ac:dyDescent="0.25">
      <c r="B93" s="29"/>
      <c r="C93" s="5"/>
      <c r="D93" s="5"/>
      <c r="E93" s="5"/>
    </row>
    <row r="94" spans="2:5" x14ac:dyDescent="0.25">
      <c r="B94" s="29"/>
      <c r="C94" s="5"/>
      <c r="D94" s="5"/>
      <c r="E94" s="5"/>
    </row>
    <row r="95" spans="2:5" x14ac:dyDescent="0.25">
      <c r="B95" s="29"/>
      <c r="C95" s="5"/>
      <c r="D95" s="5"/>
      <c r="E95" s="5"/>
    </row>
    <row r="96" spans="2:5" x14ac:dyDescent="0.25">
      <c r="B96" s="29"/>
      <c r="C96" s="5"/>
      <c r="D96" s="5"/>
      <c r="E96" s="5"/>
    </row>
    <row r="97" spans="2:5" x14ac:dyDescent="0.25">
      <c r="B97" s="29"/>
      <c r="C97" s="5"/>
      <c r="D97" s="5"/>
      <c r="E97" s="5"/>
    </row>
    <row r="98" spans="2:5" x14ac:dyDescent="0.25">
      <c r="B98" s="29"/>
      <c r="C98" s="5"/>
      <c r="D98" s="5"/>
      <c r="E98" s="5"/>
    </row>
    <row r="99" spans="2:5" x14ac:dyDescent="0.25">
      <c r="B99" s="29"/>
      <c r="C99" s="5"/>
      <c r="D99" s="5"/>
      <c r="E99" s="5"/>
    </row>
    <row r="100" spans="2:5" x14ac:dyDescent="0.25">
      <c r="B100" s="29"/>
      <c r="C100" s="5"/>
      <c r="D100" s="5"/>
      <c r="E100" s="5"/>
    </row>
    <row r="101" spans="2:5" x14ac:dyDescent="0.25">
      <c r="B101" s="29"/>
      <c r="C101" s="5"/>
      <c r="D101" s="5"/>
      <c r="E101" s="5"/>
    </row>
    <row r="102" spans="2:5" x14ac:dyDescent="0.25">
      <c r="B102" s="29"/>
      <c r="C102" s="5"/>
      <c r="D102" s="5"/>
      <c r="E102" s="5"/>
    </row>
    <row r="103" spans="2:5" x14ac:dyDescent="0.25">
      <c r="B103" s="29"/>
      <c r="C103" s="5"/>
      <c r="D103" s="5"/>
      <c r="E103" s="5"/>
    </row>
    <row r="104" spans="2:5" x14ac:dyDescent="0.25">
      <c r="B104" s="29"/>
      <c r="C104" s="5"/>
      <c r="D104" s="5"/>
      <c r="E104" s="5"/>
    </row>
    <row r="105" spans="2:5" x14ac:dyDescent="0.25">
      <c r="B105" s="29"/>
      <c r="C105" s="5"/>
      <c r="D105" s="5"/>
      <c r="E105" s="5"/>
    </row>
    <row r="106" spans="2:5" x14ac:dyDescent="0.25">
      <c r="B106" s="29"/>
      <c r="C106" s="5"/>
      <c r="D106" s="5"/>
      <c r="E106" s="5"/>
    </row>
    <row r="107" spans="2:5" x14ac:dyDescent="0.25">
      <c r="B107" s="29"/>
      <c r="C107" s="5"/>
      <c r="D107" s="5"/>
      <c r="E107" s="5"/>
    </row>
    <row r="108" spans="2:5" x14ac:dyDescent="0.25">
      <c r="B108" s="29"/>
      <c r="C108" s="5"/>
      <c r="D108" s="5"/>
      <c r="E108" s="5"/>
    </row>
    <row r="109" spans="2:5" x14ac:dyDescent="0.25">
      <c r="B109" s="29"/>
      <c r="C109" s="5"/>
      <c r="D109" s="5"/>
      <c r="E109" s="5"/>
    </row>
    <row r="110" spans="2:5" x14ac:dyDescent="0.25">
      <c r="B110" s="29"/>
      <c r="C110" s="5"/>
      <c r="D110" s="5"/>
      <c r="E110" s="5"/>
    </row>
    <row r="111" spans="2:5" x14ac:dyDescent="0.25">
      <c r="B111" s="29"/>
      <c r="C111" s="5"/>
      <c r="D111" s="5"/>
      <c r="E111" s="5"/>
    </row>
    <row r="112" spans="2:5" x14ac:dyDescent="0.25">
      <c r="B112" s="29"/>
      <c r="C112" s="5"/>
      <c r="D112" s="5"/>
      <c r="E112" s="5"/>
    </row>
    <row r="113" spans="2:5" x14ac:dyDescent="0.25">
      <c r="B113" s="29"/>
      <c r="C113" s="5"/>
      <c r="D113" s="5"/>
      <c r="E113" s="5"/>
    </row>
    <row r="114" spans="2:5" x14ac:dyDescent="0.25">
      <c r="B114" s="29"/>
      <c r="C114" s="5"/>
      <c r="D114" s="5"/>
      <c r="E114" s="5"/>
    </row>
    <row r="115" spans="2:5" x14ac:dyDescent="0.25">
      <c r="B115" s="29"/>
      <c r="C115" s="5"/>
      <c r="D115" s="5"/>
      <c r="E115" s="5"/>
    </row>
    <row r="116" spans="2:5" x14ac:dyDescent="0.25">
      <c r="B116" s="29"/>
      <c r="C116" s="5"/>
      <c r="D116" s="5"/>
      <c r="E116" s="5"/>
    </row>
    <row r="117" spans="2:5" x14ac:dyDescent="0.25">
      <c r="B117" s="29"/>
      <c r="C117" s="5"/>
      <c r="D117" s="5"/>
      <c r="E117" s="5"/>
    </row>
    <row r="118" spans="2:5" x14ac:dyDescent="0.25">
      <c r="B118" s="29"/>
      <c r="C118" s="5"/>
      <c r="D118" s="5"/>
      <c r="E118" s="5"/>
    </row>
    <row r="119" spans="2:5" x14ac:dyDescent="0.25">
      <c r="B119" s="29"/>
      <c r="C119" s="5"/>
      <c r="D119" s="5"/>
      <c r="E119" s="5"/>
    </row>
    <row r="120" spans="2:5" x14ac:dyDescent="0.25">
      <c r="B120" s="29"/>
      <c r="C120" s="5"/>
      <c r="D120" s="5"/>
      <c r="E120" s="5"/>
    </row>
    <row r="121" spans="2:5" x14ac:dyDescent="0.25">
      <c r="B121" s="29"/>
      <c r="C121" s="5"/>
      <c r="D121" s="5"/>
      <c r="E121" s="5"/>
    </row>
    <row r="122" spans="2:5" x14ac:dyDescent="0.25">
      <c r="B122" s="29"/>
      <c r="C122" s="5"/>
      <c r="D122" s="5"/>
      <c r="E122" s="5"/>
    </row>
    <row r="123" spans="2:5" x14ac:dyDescent="0.25">
      <c r="B123" s="29"/>
      <c r="C123" s="5"/>
      <c r="D123" s="5"/>
      <c r="E123" s="5"/>
    </row>
    <row r="124" spans="2:5" x14ac:dyDescent="0.25">
      <c r="B124" s="29"/>
      <c r="C124" s="5"/>
      <c r="D124" s="5"/>
      <c r="E124" s="5"/>
    </row>
    <row r="125" spans="2:5" x14ac:dyDescent="0.25">
      <c r="B125" s="29"/>
      <c r="C125" s="5"/>
      <c r="D125" s="5"/>
      <c r="E125" s="5"/>
    </row>
  </sheetData>
  <mergeCells count="4">
    <mergeCell ref="Y5:AD5"/>
    <mergeCell ref="Q5:V5"/>
    <mergeCell ref="Q6:V6"/>
    <mergeCell ref="Y6:AD6"/>
  </mergeCells>
  <pageMargins left="0.32" right="0.24" top="0.4" bottom="0.31" header="0.31496062992125984" footer="0.2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FII EQ I - 80457 C1</vt:lpstr>
    </vt:vector>
  </TitlesOfParts>
  <Company>Crédit Agricole Luxembourg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LHOTE</dc:creator>
  <cp:lastModifiedBy>Marion</cp:lastModifiedBy>
  <cp:lastPrinted>2014-01-22T14:44:54Z</cp:lastPrinted>
  <dcterms:created xsi:type="dcterms:W3CDTF">2014-01-21T15:47:03Z</dcterms:created>
  <dcterms:modified xsi:type="dcterms:W3CDTF">2014-05-20T06:29:11Z</dcterms:modified>
</cp:coreProperties>
</file>