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3.xml" ContentType="application/vnd.openxmlformats-officedocument.spreadsheetml.pivotTable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harts/chart2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showPivotChartFilter="1" defaultThemeVersion="124226"/>
  <bookViews>
    <workbookView xWindow="240" yWindow="105" windowWidth="19320" windowHeight="9975"/>
  </bookViews>
  <sheets>
    <sheet name="Jour" sheetId="1" r:id="rId1"/>
    <sheet name="semaine" sheetId="2" r:id="rId2"/>
    <sheet name="mois" sheetId="3" r:id="rId3"/>
    <sheet name="table" sheetId="4" r:id="rId4"/>
    <sheet name="bdd" sheetId="5" r:id="rId5"/>
  </sheets>
  <calcPr calcId="125725" calcOnSave="0"/>
  <pivotCaches>
    <pivotCache cacheId="11" r:id="rId6"/>
  </pivotCaches>
</workbook>
</file>

<file path=xl/calcChain.xml><?xml version="1.0" encoding="utf-8"?>
<calcChain xmlns="http://schemas.openxmlformats.org/spreadsheetml/2006/main">
  <c r="A1" i="3"/>
  <c r="A1" i="2"/>
  <c r="BQ18" i="5"/>
  <c r="BQ19"/>
  <c r="BQ20"/>
  <c r="BQ21"/>
  <c r="BQ22"/>
  <c r="BQ23"/>
  <c r="BQ24"/>
  <c r="BQ25"/>
  <c r="BQ26"/>
  <c r="BQ27"/>
  <c r="BQ28"/>
  <c r="BQ29"/>
  <c r="BQ30"/>
  <c r="BQ31"/>
  <c r="BQ32"/>
  <c r="BQ33"/>
  <c r="BQ34"/>
  <c r="BQ35"/>
  <c r="BQ36"/>
  <c r="BQ37"/>
  <c r="BQ38"/>
  <c r="BQ39"/>
  <c r="BQ40"/>
  <c r="BQ41"/>
  <c r="BQ42"/>
  <c r="BQ43"/>
  <c r="BQ44"/>
  <c r="BQ45"/>
  <c r="BQ46"/>
  <c r="BQ47"/>
  <c r="BQ48"/>
  <c r="BQ49"/>
  <c r="BQ50"/>
  <c r="BQ51"/>
  <c r="BQ52"/>
  <c r="BQ53"/>
  <c r="BQ54"/>
  <c r="BQ55"/>
  <c r="BQ56"/>
  <c r="BQ57"/>
  <c r="BQ58"/>
  <c r="BQ59"/>
  <c r="BQ60"/>
  <c r="BQ61"/>
  <c r="BQ62"/>
  <c r="BQ63"/>
  <c r="BQ64"/>
  <c r="BQ65"/>
  <c r="BQ66"/>
  <c r="BQ67"/>
  <c r="BQ68"/>
  <c r="BQ69"/>
  <c r="BQ70"/>
  <c r="BQ71"/>
  <c r="BQ72"/>
  <c r="BQ73"/>
  <c r="BQ74"/>
  <c r="BQ75"/>
  <c r="BQ76"/>
  <c r="BQ77"/>
  <c r="BQ78"/>
  <c r="BQ79"/>
  <c r="BQ80"/>
  <c r="BQ81"/>
  <c r="BQ82"/>
  <c r="BQ83"/>
  <c r="BQ84"/>
  <c r="BQ85"/>
  <c r="BQ86"/>
  <c r="BQ87"/>
  <c r="BQ88"/>
  <c r="BQ89"/>
  <c r="BQ90"/>
  <c r="BQ91"/>
  <c r="BQ92"/>
  <c r="BQ93"/>
  <c r="BQ94"/>
  <c r="BQ95"/>
  <c r="BQ96"/>
  <c r="BQ97"/>
  <c r="BQ98"/>
  <c r="BQ99"/>
  <c r="BQ100"/>
  <c r="BQ101"/>
  <c r="BQ102"/>
  <c r="BQ103"/>
  <c r="BQ104"/>
  <c r="BQ105"/>
  <c r="BQ106"/>
  <c r="BQ107"/>
  <c r="BQ108"/>
  <c r="BQ109"/>
  <c r="BQ110"/>
  <c r="BQ111"/>
  <c r="BQ112"/>
  <c r="BQ113"/>
  <c r="BQ114"/>
  <c r="BQ115"/>
  <c r="BQ116"/>
  <c r="BQ117"/>
  <c r="BQ118"/>
  <c r="BQ119"/>
  <c r="BQ120"/>
  <c r="BQ121"/>
  <c r="BQ122"/>
  <c r="BQ123"/>
  <c r="BQ124"/>
  <c r="BQ125"/>
  <c r="BQ126"/>
  <c r="BQ127"/>
  <c r="BQ128"/>
  <c r="BQ129"/>
  <c r="BQ130"/>
  <c r="BQ131"/>
  <c r="BQ132"/>
  <c r="BQ133"/>
  <c r="BQ134"/>
  <c r="BQ135"/>
  <c r="BQ136"/>
  <c r="BQ137"/>
  <c r="BQ138"/>
  <c r="BQ139"/>
  <c r="BQ140"/>
  <c r="BQ141"/>
  <c r="BQ142"/>
  <c r="BQ143"/>
  <c r="BQ144"/>
  <c r="BQ145"/>
  <c r="BQ146"/>
  <c r="BQ147"/>
  <c r="BQ148"/>
  <c r="BQ149"/>
  <c r="BQ150"/>
  <c r="BQ151"/>
  <c r="BQ152"/>
  <c r="BQ153"/>
  <c r="BQ154"/>
  <c r="BQ155"/>
  <c r="BQ156"/>
  <c r="BQ157"/>
  <c r="BQ158"/>
  <c r="BQ159"/>
  <c r="BQ160"/>
  <c r="BQ161"/>
  <c r="BQ162"/>
  <c r="BQ163"/>
  <c r="BQ164"/>
  <c r="BQ165"/>
  <c r="BQ166"/>
  <c r="BQ167"/>
  <c r="BQ168"/>
  <c r="BQ169"/>
  <c r="BQ170"/>
  <c r="BQ171"/>
  <c r="BQ172"/>
  <c r="BQ173"/>
  <c r="BQ174"/>
  <c r="BQ175"/>
  <c r="BQ176"/>
  <c r="BQ177"/>
  <c r="BQ178"/>
  <c r="BQ179"/>
  <c r="BQ180"/>
  <c r="BQ181"/>
  <c r="BQ182"/>
  <c r="BQ183"/>
  <c r="BQ184"/>
  <c r="BQ185"/>
  <c r="BQ186"/>
  <c r="BQ187"/>
  <c r="BQ188"/>
  <c r="BQ189"/>
  <c r="BQ190"/>
  <c r="BQ191"/>
  <c r="BQ192"/>
  <c r="BQ193"/>
  <c r="BQ194"/>
  <c r="BQ195"/>
  <c r="BQ196"/>
  <c r="BQ197"/>
  <c r="BQ198"/>
  <c r="BQ199"/>
  <c r="BQ200"/>
  <c r="BQ201"/>
  <c r="BQ202"/>
  <c r="BQ203"/>
  <c r="BQ204"/>
  <c r="BQ205"/>
  <c r="BQ206"/>
  <c r="BQ207"/>
  <c r="BQ208"/>
  <c r="BQ209"/>
  <c r="BQ210"/>
  <c r="BQ211"/>
  <c r="BQ212"/>
  <c r="BQ213"/>
  <c r="BQ214"/>
  <c r="BQ215"/>
  <c r="BQ216"/>
  <c r="BQ217"/>
  <c r="BQ218"/>
  <c r="BQ219"/>
  <c r="BQ220"/>
  <c r="BQ221"/>
  <c r="BQ222"/>
  <c r="BQ223"/>
  <c r="BQ224"/>
  <c r="BQ225"/>
  <c r="BQ226"/>
  <c r="BQ227"/>
  <c r="BQ228"/>
  <c r="BQ229"/>
  <c r="BQ230"/>
  <c r="BQ231"/>
  <c r="BQ232"/>
  <c r="BQ233"/>
  <c r="BQ234"/>
  <c r="BQ235"/>
  <c r="BQ236"/>
  <c r="BQ237"/>
  <c r="BQ238"/>
  <c r="BQ239"/>
  <c r="BQ240"/>
  <c r="BQ241"/>
  <c r="BQ242"/>
  <c r="BQ243"/>
  <c r="BQ244"/>
  <c r="BQ245"/>
  <c r="BQ246"/>
  <c r="BQ247"/>
  <c r="BQ248"/>
  <c r="BQ249"/>
  <c r="BQ250"/>
  <c r="BQ251"/>
  <c r="BQ252"/>
  <c r="BQ253"/>
  <c r="BQ254"/>
  <c r="BQ255"/>
  <c r="BQ256"/>
  <c r="BQ257"/>
  <c r="BQ258"/>
  <c r="BQ259"/>
  <c r="BQ260"/>
  <c r="BQ261"/>
  <c r="BQ262"/>
  <c r="BQ263"/>
  <c r="BQ264"/>
  <c r="BQ265"/>
  <c r="BQ266"/>
  <c r="BQ267"/>
  <c r="BQ268"/>
  <c r="BQ269"/>
  <c r="BQ270"/>
  <c r="BQ271"/>
  <c r="BQ272"/>
  <c r="BQ273"/>
  <c r="BQ274"/>
  <c r="BQ275"/>
  <c r="BQ276"/>
  <c r="BQ277"/>
  <c r="BQ278"/>
  <c r="BQ279"/>
  <c r="BQ280"/>
  <c r="BQ281"/>
  <c r="BQ282"/>
  <c r="BQ283"/>
  <c r="BQ284"/>
  <c r="BQ285"/>
  <c r="BQ286"/>
  <c r="BQ287"/>
  <c r="BQ288"/>
  <c r="BQ289"/>
  <c r="BQ290"/>
  <c r="BQ291"/>
  <c r="BQ292"/>
  <c r="BQ293"/>
  <c r="BQ294"/>
  <c r="BQ295"/>
  <c r="BQ296"/>
  <c r="BQ297"/>
  <c r="BQ298"/>
  <c r="BQ299"/>
  <c r="BQ300"/>
  <c r="BQ301"/>
  <c r="BQ302"/>
  <c r="BQ303"/>
  <c r="BQ304"/>
  <c r="BQ305"/>
  <c r="BQ306"/>
  <c r="BQ307"/>
  <c r="BQ308"/>
  <c r="BQ309"/>
  <c r="BQ310"/>
  <c r="BQ311"/>
  <c r="BQ312"/>
  <c r="BQ313"/>
  <c r="BQ314"/>
  <c r="BQ315"/>
  <c r="BQ316"/>
  <c r="BQ317"/>
  <c r="BQ318"/>
  <c r="BQ319"/>
  <c r="BQ320"/>
  <c r="BQ321"/>
  <c r="BQ322"/>
  <c r="BQ323"/>
  <c r="BQ324"/>
  <c r="BQ325"/>
  <c r="BQ326"/>
  <c r="BQ327"/>
  <c r="BQ328"/>
  <c r="BQ329"/>
  <c r="BQ330"/>
  <c r="BQ331"/>
  <c r="BQ332"/>
  <c r="BQ333"/>
  <c r="BQ334"/>
  <c r="BQ335"/>
  <c r="BQ336"/>
  <c r="BQ337"/>
  <c r="BQ338"/>
  <c r="BQ339"/>
  <c r="BQ340"/>
  <c r="BQ341"/>
  <c r="BQ342"/>
  <c r="BQ343"/>
  <c r="BQ344"/>
  <c r="BQ345"/>
  <c r="BQ346"/>
  <c r="BQ347"/>
  <c r="BQ348"/>
  <c r="BQ349"/>
  <c r="BQ350"/>
  <c r="BQ351"/>
  <c r="BQ352"/>
  <c r="BQ353"/>
  <c r="BQ354"/>
  <c r="BQ355"/>
  <c r="BQ356"/>
  <c r="BQ357"/>
  <c r="BQ358"/>
  <c r="BQ359"/>
  <c r="BQ360"/>
  <c r="BQ361"/>
  <c r="BQ362"/>
  <c r="BQ363"/>
  <c r="BQ364"/>
  <c r="BQ365"/>
  <c r="BQ366"/>
  <c r="BQ367"/>
  <c r="BQ368"/>
  <c r="BQ369"/>
  <c r="BQ370"/>
  <c r="BQ371"/>
  <c r="BQ372"/>
  <c r="BQ373"/>
  <c r="BQ374"/>
  <c r="BQ375"/>
  <c r="BQ376"/>
  <c r="BQ377"/>
  <c r="BQ378"/>
  <c r="BQ379"/>
  <c r="BQ380"/>
  <c r="BQ381"/>
  <c r="BQ382"/>
  <c r="BQ383"/>
  <c r="BQ384"/>
  <c r="BQ385"/>
  <c r="BQ386"/>
  <c r="BQ387"/>
  <c r="BQ388"/>
  <c r="BQ389"/>
  <c r="BQ390"/>
  <c r="BQ391"/>
  <c r="BQ392"/>
  <c r="BQ393"/>
  <c r="BQ394"/>
  <c r="BQ395"/>
  <c r="BQ396"/>
  <c r="BQ397"/>
  <c r="BQ398"/>
  <c r="BQ399"/>
  <c r="BQ400"/>
  <c r="BQ401"/>
  <c r="BQ402"/>
  <c r="BQ403"/>
  <c r="BQ404"/>
  <c r="BQ405"/>
  <c r="BQ406"/>
  <c r="BQ407"/>
  <c r="BQ408"/>
  <c r="BQ409"/>
  <c r="BQ410"/>
  <c r="BQ411"/>
  <c r="BQ412"/>
  <c r="BQ413"/>
  <c r="BQ414"/>
  <c r="BQ415"/>
  <c r="BQ416"/>
  <c r="BQ417"/>
  <c r="BQ418"/>
  <c r="BQ419"/>
  <c r="BQ420"/>
  <c r="BQ421"/>
  <c r="BQ422"/>
  <c r="BQ423"/>
  <c r="BQ424"/>
  <c r="BQ425"/>
  <c r="BQ426"/>
  <c r="BQ427"/>
  <c r="BQ428"/>
  <c r="BQ429"/>
  <c r="BQ430"/>
  <c r="BQ431"/>
  <c r="BQ432"/>
  <c r="BQ433"/>
  <c r="BQ434"/>
  <c r="BQ435"/>
  <c r="BQ436"/>
  <c r="BQ437"/>
  <c r="BQ438"/>
  <c r="BQ439"/>
  <c r="BQ440"/>
  <c r="BQ441"/>
  <c r="BQ442"/>
  <c r="BQ443"/>
  <c r="BQ444"/>
  <c r="BQ445"/>
  <c r="BQ446"/>
  <c r="BQ447"/>
  <c r="BQ448"/>
  <c r="BQ449"/>
  <c r="BQ450"/>
  <c r="BQ451"/>
  <c r="BQ452"/>
  <c r="BQ453"/>
  <c r="BQ454"/>
  <c r="BQ455"/>
  <c r="BQ456"/>
  <c r="BQ457"/>
  <c r="BQ458"/>
  <c r="BQ459"/>
  <c r="BQ460"/>
  <c r="BQ461"/>
  <c r="BQ462"/>
  <c r="BQ463"/>
  <c r="BQ464"/>
  <c r="BQ465"/>
  <c r="BQ466"/>
  <c r="BQ467"/>
  <c r="BQ468"/>
  <c r="BQ469"/>
  <c r="BR18"/>
  <c r="BR19"/>
  <c r="BR20"/>
  <c r="BR21"/>
  <c r="BR22"/>
  <c r="BR23"/>
  <c r="BR24"/>
  <c r="BR25"/>
  <c r="BR26"/>
  <c r="BR27"/>
  <c r="BR28"/>
  <c r="BR29"/>
  <c r="BR30"/>
  <c r="BR31"/>
  <c r="BR32"/>
  <c r="BR33"/>
  <c r="BR34"/>
  <c r="BR35"/>
  <c r="BR36"/>
  <c r="BR37"/>
  <c r="BR38"/>
  <c r="BR39"/>
  <c r="BR40"/>
  <c r="BR41"/>
  <c r="BR42"/>
  <c r="BR43"/>
  <c r="BR44"/>
  <c r="BR45"/>
  <c r="BR46"/>
  <c r="BR47"/>
  <c r="BR48"/>
  <c r="BR49"/>
  <c r="BR50"/>
  <c r="BR51"/>
  <c r="BR52"/>
  <c r="BR53"/>
  <c r="BR54"/>
  <c r="BR55"/>
  <c r="BR56"/>
  <c r="BR57"/>
  <c r="BR58"/>
  <c r="BR59"/>
  <c r="BR60"/>
  <c r="BR61"/>
  <c r="BR62"/>
  <c r="BR63"/>
  <c r="BR64"/>
  <c r="BR65"/>
  <c r="BR66"/>
  <c r="BR67"/>
  <c r="BR68"/>
  <c r="BR69"/>
  <c r="BR70"/>
  <c r="BR71"/>
  <c r="BR72"/>
  <c r="BR73"/>
  <c r="BR74"/>
  <c r="BR75"/>
  <c r="BR76"/>
  <c r="BR77"/>
  <c r="BR78"/>
  <c r="BR79"/>
  <c r="BR80"/>
  <c r="BR81"/>
  <c r="BR82"/>
  <c r="BR83"/>
  <c r="BR84"/>
  <c r="BR85"/>
  <c r="BR86"/>
  <c r="BR87"/>
  <c r="BR88"/>
  <c r="BR89"/>
  <c r="BR90"/>
  <c r="BR91"/>
  <c r="BR92"/>
  <c r="BR93"/>
  <c r="BR94"/>
  <c r="BR95"/>
  <c r="BR96"/>
  <c r="BR97"/>
  <c r="BR98"/>
  <c r="BR99"/>
  <c r="BR100"/>
  <c r="BR101"/>
  <c r="BR102"/>
  <c r="BR103"/>
  <c r="BR104"/>
  <c r="BR105"/>
  <c r="BR106"/>
  <c r="BR107"/>
  <c r="BR108"/>
  <c r="BR109"/>
  <c r="BR110"/>
  <c r="BR111"/>
  <c r="BR112"/>
  <c r="BR113"/>
  <c r="BR114"/>
  <c r="BR115"/>
  <c r="BR116"/>
  <c r="BR117"/>
  <c r="BR118"/>
  <c r="BR119"/>
  <c r="BR120"/>
  <c r="BR121"/>
  <c r="BR122"/>
  <c r="BR123"/>
  <c r="BR124"/>
  <c r="BR125"/>
  <c r="BR126"/>
  <c r="BR127"/>
  <c r="BR128"/>
  <c r="BR129"/>
  <c r="BR130"/>
  <c r="BR131"/>
  <c r="BR132"/>
  <c r="BR133"/>
  <c r="BR134"/>
  <c r="BR135"/>
  <c r="BR136"/>
  <c r="BR137"/>
  <c r="BR138"/>
  <c r="BR139"/>
  <c r="BR140"/>
  <c r="BR141"/>
  <c r="BR142"/>
  <c r="BR143"/>
  <c r="BR144"/>
  <c r="BR145"/>
  <c r="BR146"/>
  <c r="BR147"/>
  <c r="BR148"/>
  <c r="BR149"/>
  <c r="BR150"/>
  <c r="BR151"/>
  <c r="BR152"/>
  <c r="BR153"/>
  <c r="BR154"/>
  <c r="BR155"/>
  <c r="BR156"/>
  <c r="BR157"/>
  <c r="BR158"/>
  <c r="BR159"/>
  <c r="BR160"/>
  <c r="BR161"/>
  <c r="BR162"/>
  <c r="BR163"/>
  <c r="BR164"/>
  <c r="BR165"/>
  <c r="BR166"/>
  <c r="BR167"/>
  <c r="BR168"/>
  <c r="BR169"/>
  <c r="BR170"/>
  <c r="BR171"/>
  <c r="BR172"/>
  <c r="BR173"/>
  <c r="BR174"/>
  <c r="BR175"/>
  <c r="BR176"/>
  <c r="BR177"/>
  <c r="BR178"/>
  <c r="BR179"/>
  <c r="BR180"/>
  <c r="BR181"/>
  <c r="BR182"/>
  <c r="BR183"/>
  <c r="BR184"/>
  <c r="BR185"/>
  <c r="BR186"/>
  <c r="BR187"/>
  <c r="BR188"/>
  <c r="BR189"/>
  <c r="BR190"/>
  <c r="BR191"/>
  <c r="BR192"/>
  <c r="BR193"/>
  <c r="BR194"/>
  <c r="BR195"/>
  <c r="BR196"/>
  <c r="BR197"/>
  <c r="BR198"/>
  <c r="BR199"/>
  <c r="BR200"/>
  <c r="BR201"/>
  <c r="BR202"/>
  <c r="BR203"/>
  <c r="BR204"/>
  <c r="BR205"/>
  <c r="BR206"/>
  <c r="BR207"/>
  <c r="BR208"/>
  <c r="BR209"/>
  <c r="BR210"/>
  <c r="BR211"/>
  <c r="BR212"/>
  <c r="BR213"/>
  <c r="BR214"/>
  <c r="BR215"/>
  <c r="BR216"/>
  <c r="BR217"/>
  <c r="BR218"/>
  <c r="BR219"/>
  <c r="BR220"/>
  <c r="BR221"/>
  <c r="BR222"/>
  <c r="BR223"/>
  <c r="BR224"/>
  <c r="BR225"/>
  <c r="BR226"/>
  <c r="BR227"/>
  <c r="BR228"/>
  <c r="BR229"/>
  <c r="BR230"/>
  <c r="BR231"/>
  <c r="BR232"/>
  <c r="BR233"/>
  <c r="BR234"/>
  <c r="BR235"/>
  <c r="BR236"/>
  <c r="BR237"/>
  <c r="BR238"/>
  <c r="BR239"/>
  <c r="BR240"/>
  <c r="BR241"/>
  <c r="BR242"/>
  <c r="BR243"/>
  <c r="BR244"/>
  <c r="BR245"/>
  <c r="BR246"/>
  <c r="BR247"/>
  <c r="BR248"/>
  <c r="BR249"/>
  <c r="BR250"/>
  <c r="BR251"/>
  <c r="BR252"/>
  <c r="BR253"/>
  <c r="BR254"/>
  <c r="BR255"/>
  <c r="BR256"/>
  <c r="BR257"/>
  <c r="BR258"/>
  <c r="BR259"/>
  <c r="BR260"/>
  <c r="BR261"/>
  <c r="BR262"/>
  <c r="BR263"/>
  <c r="BR264"/>
  <c r="BR265"/>
  <c r="BR266"/>
  <c r="BR267"/>
  <c r="BR268"/>
  <c r="BR269"/>
  <c r="BR270"/>
  <c r="BR271"/>
  <c r="BR272"/>
  <c r="BR273"/>
  <c r="BR274"/>
  <c r="BR275"/>
  <c r="BR276"/>
  <c r="BR277"/>
  <c r="BR278"/>
  <c r="BR279"/>
  <c r="BR280"/>
  <c r="BR281"/>
  <c r="BR282"/>
  <c r="BR283"/>
  <c r="BR284"/>
  <c r="BR285"/>
  <c r="BR286"/>
  <c r="BR287"/>
  <c r="BR288"/>
  <c r="BR289"/>
  <c r="BR290"/>
  <c r="BR291"/>
  <c r="BR292"/>
  <c r="BR293"/>
  <c r="BR294"/>
  <c r="BR295"/>
  <c r="BR296"/>
  <c r="BR297"/>
  <c r="BR298"/>
  <c r="BR299"/>
  <c r="BR300"/>
  <c r="BR301"/>
  <c r="BR302"/>
  <c r="BR303"/>
  <c r="BR304"/>
  <c r="BR305"/>
  <c r="BR306"/>
  <c r="BR307"/>
  <c r="BR308"/>
  <c r="BR309"/>
  <c r="BR310"/>
  <c r="BR311"/>
  <c r="BR312"/>
  <c r="BR313"/>
  <c r="BR314"/>
  <c r="BR315"/>
  <c r="BR316"/>
  <c r="BR317"/>
  <c r="BR318"/>
  <c r="BR319"/>
  <c r="BR320"/>
  <c r="BR321"/>
  <c r="BR322"/>
  <c r="BR323"/>
  <c r="BR324"/>
  <c r="BR325"/>
  <c r="BR326"/>
  <c r="BR327"/>
  <c r="BR328"/>
  <c r="BR329"/>
  <c r="BR330"/>
  <c r="BR331"/>
  <c r="BR332"/>
  <c r="BR333"/>
  <c r="BR334"/>
  <c r="BR335"/>
  <c r="BR336"/>
  <c r="BR337"/>
  <c r="BR338"/>
  <c r="BR339"/>
  <c r="BR340"/>
  <c r="BR341"/>
  <c r="BR342"/>
  <c r="BR343"/>
  <c r="BR344"/>
  <c r="BR345"/>
  <c r="BR346"/>
  <c r="BR347"/>
  <c r="BR348"/>
  <c r="BR349"/>
  <c r="BR350"/>
  <c r="BR351"/>
  <c r="BR352"/>
  <c r="BR353"/>
  <c r="BR354"/>
  <c r="BR355"/>
  <c r="BR356"/>
  <c r="BR357"/>
  <c r="BR358"/>
  <c r="BR359"/>
  <c r="BR360"/>
  <c r="BR361"/>
  <c r="BR362"/>
  <c r="BR363"/>
  <c r="BR364"/>
  <c r="BR365"/>
  <c r="BR366"/>
  <c r="BR367"/>
  <c r="BR368"/>
  <c r="BR369"/>
  <c r="BR370"/>
  <c r="BR371"/>
  <c r="BR372"/>
  <c r="BR373"/>
  <c r="BR374"/>
  <c r="BR375"/>
  <c r="BR376"/>
  <c r="BR377"/>
  <c r="BR378"/>
  <c r="BR379"/>
  <c r="BR380"/>
  <c r="BR381"/>
  <c r="BR382"/>
  <c r="BR383"/>
  <c r="BR384"/>
  <c r="BR385"/>
  <c r="BR386"/>
  <c r="BR387"/>
  <c r="BR388"/>
  <c r="BR389"/>
  <c r="BR390"/>
  <c r="BR391"/>
  <c r="BR392"/>
  <c r="BR393"/>
  <c r="BR394"/>
  <c r="BR395"/>
  <c r="BR396"/>
  <c r="BR397"/>
  <c r="BR398"/>
  <c r="BR399"/>
  <c r="BR400"/>
  <c r="BR401"/>
  <c r="BR402"/>
  <c r="BR403"/>
  <c r="BR404"/>
  <c r="BR405"/>
  <c r="BR406"/>
  <c r="BR407"/>
  <c r="BR408"/>
  <c r="BR409"/>
  <c r="BR410"/>
  <c r="BR411"/>
  <c r="BR412"/>
  <c r="BR413"/>
  <c r="BR414"/>
  <c r="BR415"/>
  <c r="BR416"/>
  <c r="BR417"/>
  <c r="BR418"/>
  <c r="BR419"/>
  <c r="BR420"/>
  <c r="BR421"/>
  <c r="BR422"/>
  <c r="BR423"/>
  <c r="BR424"/>
  <c r="BR425"/>
  <c r="BR426"/>
  <c r="BR427"/>
  <c r="BR428"/>
  <c r="BR429"/>
  <c r="BR430"/>
  <c r="BR431"/>
  <c r="BR432"/>
  <c r="BR433"/>
  <c r="BR434"/>
  <c r="BR435"/>
  <c r="BR436"/>
  <c r="BR437"/>
  <c r="BR438"/>
  <c r="BR439"/>
  <c r="BR440"/>
  <c r="BR441"/>
  <c r="BR442"/>
  <c r="BR443"/>
  <c r="BR444"/>
  <c r="BR445"/>
  <c r="BR446"/>
  <c r="BR447"/>
  <c r="BR448"/>
  <c r="BR449"/>
  <c r="BR450"/>
  <c r="BR451"/>
  <c r="BR452"/>
  <c r="BR453"/>
  <c r="BR454"/>
  <c r="BR455"/>
  <c r="BR456"/>
  <c r="BR457"/>
  <c r="BR458"/>
  <c r="BR459"/>
  <c r="BR460"/>
  <c r="BR461"/>
  <c r="BR462"/>
  <c r="BR463"/>
  <c r="BR464"/>
  <c r="BR465"/>
  <c r="BR466"/>
  <c r="BR467"/>
  <c r="BR468"/>
  <c r="BR469"/>
  <c r="BS18"/>
  <c r="BS19"/>
  <c r="BS20"/>
  <c r="BS21"/>
  <c r="BS22"/>
  <c r="BS23"/>
  <c r="BS24"/>
  <c r="BS25"/>
  <c r="BS26"/>
  <c r="BS27"/>
  <c r="BS28"/>
  <c r="BS29"/>
  <c r="BS30"/>
  <c r="BS31"/>
  <c r="BS32"/>
  <c r="BS33"/>
  <c r="BS34"/>
  <c r="BS35"/>
  <c r="BS36"/>
  <c r="BS37"/>
  <c r="BS38"/>
  <c r="BS39"/>
  <c r="BS40"/>
  <c r="BS41"/>
  <c r="BS42"/>
  <c r="BS43"/>
  <c r="BS44"/>
  <c r="BS45"/>
  <c r="BS46"/>
  <c r="BS47"/>
  <c r="BS48"/>
  <c r="BS49"/>
  <c r="BS50"/>
  <c r="BS51"/>
  <c r="BS52"/>
  <c r="BS53"/>
  <c r="BS54"/>
  <c r="BS55"/>
  <c r="BS56"/>
  <c r="BS57"/>
  <c r="BS58"/>
  <c r="BS59"/>
  <c r="BS60"/>
  <c r="BS61"/>
  <c r="BS62"/>
  <c r="BS63"/>
  <c r="BS64"/>
  <c r="BS65"/>
  <c r="BS66"/>
  <c r="BS67"/>
  <c r="BS68"/>
  <c r="BS69"/>
  <c r="BS70"/>
  <c r="BS71"/>
  <c r="BS72"/>
  <c r="BS73"/>
  <c r="BS74"/>
  <c r="BS75"/>
  <c r="BS76"/>
  <c r="BS77"/>
  <c r="BS78"/>
  <c r="BS79"/>
  <c r="BS80"/>
  <c r="BS81"/>
  <c r="BS82"/>
  <c r="BS83"/>
  <c r="BS84"/>
  <c r="BS85"/>
  <c r="BS86"/>
  <c r="BS87"/>
  <c r="BS88"/>
  <c r="BS89"/>
  <c r="BS90"/>
  <c r="BS91"/>
  <c r="BS92"/>
  <c r="BS93"/>
  <c r="BS94"/>
  <c r="BS95"/>
  <c r="BS96"/>
  <c r="BS97"/>
  <c r="BS98"/>
  <c r="BS99"/>
  <c r="BS100"/>
  <c r="BS101"/>
  <c r="BS102"/>
  <c r="BS103"/>
  <c r="BS104"/>
  <c r="BS105"/>
  <c r="BS106"/>
  <c r="BS107"/>
  <c r="BS108"/>
  <c r="BS109"/>
  <c r="BS110"/>
  <c r="BS111"/>
  <c r="BS112"/>
  <c r="BS113"/>
  <c r="BS114"/>
  <c r="BS115"/>
  <c r="BS116"/>
  <c r="BS117"/>
  <c r="BS118"/>
  <c r="BS119"/>
  <c r="BS120"/>
  <c r="BS121"/>
  <c r="BS122"/>
  <c r="BS123"/>
  <c r="BS124"/>
  <c r="BS125"/>
  <c r="BS126"/>
  <c r="BS127"/>
  <c r="BS128"/>
  <c r="BS129"/>
  <c r="BS130"/>
  <c r="BS131"/>
  <c r="BS132"/>
  <c r="BS133"/>
  <c r="BS134"/>
  <c r="BS135"/>
  <c r="BS136"/>
  <c r="BS137"/>
  <c r="BS138"/>
  <c r="BS139"/>
  <c r="BS140"/>
  <c r="BS141"/>
  <c r="BS142"/>
  <c r="BS143"/>
  <c r="BS144"/>
  <c r="BS145"/>
  <c r="BS146"/>
  <c r="BS147"/>
  <c r="BS148"/>
  <c r="BS149"/>
  <c r="BS150"/>
  <c r="BS151"/>
  <c r="BS152"/>
  <c r="BS153"/>
  <c r="BS154"/>
  <c r="BS155"/>
  <c r="BS156"/>
  <c r="BS157"/>
  <c r="BS158"/>
  <c r="BS159"/>
  <c r="BS160"/>
  <c r="BS161"/>
  <c r="BS162"/>
  <c r="BS163"/>
  <c r="BS164"/>
  <c r="BS165"/>
  <c r="BS166"/>
  <c r="BS167"/>
  <c r="BS168"/>
  <c r="BS169"/>
  <c r="BS170"/>
  <c r="BS171"/>
  <c r="BS172"/>
  <c r="BS173"/>
  <c r="BS174"/>
  <c r="BS175"/>
  <c r="BS176"/>
  <c r="BS177"/>
  <c r="BS178"/>
  <c r="BS179"/>
  <c r="BS180"/>
  <c r="BS181"/>
  <c r="BS182"/>
  <c r="BS183"/>
  <c r="BS184"/>
  <c r="BS185"/>
  <c r="BS186"/>
  <c r="BS187"/>
  <c r="BS188"/>
  <c r="BS189"/>
  <c r="BS190"/>
  <c r="BS191"/>
  <c r="BS192"/>
  <c r="BS193"/>
  <c r="BS194"/>
  <c r="BS195"/>
  <c r="BS196"/>
  <c r="BS197"/>
  <c r="BS198"/>
  <c r="BS199"/>
  <c r="BS200"/>
  <c r="BS201"/>
  <c r="BS202"/>
  <c r="BS203"/>
  <c r="BS204"/>
  <c r="BS205"/>
  <c r="BS206"/>
  <c r="BS207"/>
  <c r="BS208"/>
  <c r="BS209"/>
  <c r="BS210"/>
  <c r="BS211"/>
  <c r="BS212"/>
  <c r="BS213"/>
  <c r="BS214"/>
  <c r="BS215"/>
  <c r="BS216"/>
  <c r="BS217"/>
  <c r="BS218"/>
  <c r="BS219"/>
  <c r="BS220"/>
  <c r="BS221"/>
  <c r="BS222"/>
  <c r="BS223"/>
  <c r="BS224"/>
  <c r="BS225"/>
  <c r="BS226"/>
  <c r="BS227"/>
  <c r="BS228"/>
  <c r="BS229"/>
  <c r="BS230"/>
  <c r="BS231"/>
  <c r="BS232"/>
  <c r="BS233"/>
  <c r="BS234"/>
  <c r="BS235"/>
  <c r="BS236"/>
  <c r="BS237"/>
  <c r="BS238"/>
  <c r="BS239"/>
  <c r="BS240"/>
  <c r="BS241"/>
  <c r="BS242"/>
  <c r="BS243"/>
  <c r="BS244"/>
  <c r="BS245"/>
  <c r="BS246"/>
  <c r="BS247"/>
  <c r="BS248"/>
  <c r="BS249"/>
  <c r="BS250"/>
  <c r="BS251"/>
  <c r="BS252"/>
  <c r="BS253"/>
  <c r="BS254"/>
  <c r="BS255"/>
  <c r="BS256"/>
  <c r="BS257"/>
  <c r="BS258"/>
  <c r="BS259"/>
  <c r="BS260"/>
  <c r="BS261"/>
  <c r="BS262"/>
  <c r="BS263"/>
  <c r="BS264"/>
  <c r="BS265"/>
  <c r="BS266"/>
  <c r="BS267"/>
  <c r="BS268"/>
  <c r="BS269"/>
  <c r="BS270"/>
  <c r="BS271"/>
  <c r="BS272"/>
  <c r="BS273"/>
  <c r="BS274"/>
  <c r="BS275"/>
  <c r="BS276"/>
  <c r="BS277"/>
  <c r="BS278"/>
  <c r="BS279"/>
  <c r="BS280"/>
  <c r="BS281"/>
  <c r="BS282"/>
  <c r="BS283"/>
  <c r="BS284"/>
  <c r="BS285"/>
  <c r="BS286"/>
  <c r="BS287"/>
  <c r="BS288"/>
  <c r="BS289"/>
  <c r="BS290"/>
  <c r="BS291"/>
  <c r="BS292"/>
  <c r="BS293"/>
  <c r="BS294"/>
  <c r="BS295"/>
  <c r="BS296"/>
  <c r="BS297"/>
  <c r="BS298"/>
  <c r="BS299"/>
  <c r="BS300"/>
  <c r="BS301"/>
  <c r="BS302"/>
  <c r="BS303"/>
  <c r="BS304"/>
  <c r="BS305"/>
  <c r="BS306"/>
  <c r="BS307"/>
  <c r="BS308"/>
  <c r="BS309"/>
  <c r="BS310"/>
  <c r="BS311"/>
  <c r="BS312"/>
  <c r="BS313"/>
  <c r="BS314"/>
  <c r="BS315"/>
  <c r="BS316"/>
  <c r="BS317"/>
  <c r="BS318"/>
  <c r="BS319"/>
  <c r="BS320"/>
  <c r="BS321"/>
  <c r="BS322"/>
  <c r="BS323"/>
  <c r="BS324"/>
  <c r="BS325"/>
  <c r="BS326"/>
  <c r="BS327"/>
  <c r="BS328"/>
  <c r="BS329"/>
  <c r="BS330"/>
  <c r="BS331"/>
  <c r="BS332"/>
  <c r="BS333"/>
  <c r="BS334"/>
  <c r="BS335"/>
  <c r="BS336"/>
  <c r="BS337"/>
  <c r="BS338"/>
  <c r="BS339"/>
  <c r="BS340"/>
  <c r="BS341"/>
  <c r="BS342"/>
  <c r="BS343"/>
  <c r="BS344"/>
  <c r="BS345"/>
  <c r="BS346"/>
  <c r="BS347"/>
  <c r="BS348"/>
  <c r="BS349"/>
  <c r="BS350"/>
  <c r="BS351"/>
  <c r="BS352"/>
  <c r="BS353"/>
  <c r="BS354"/>
  <c r="BS355"/>
  <c r="BS356"/>
  <c r="BS357"/>
  <c r="BS358"/>
  <c r="BS359"/>
  <c r="BS360"/>
  <c r="BS361"/>
  <c r="BS362"/>
  <c r="BS363"/>
  <c r="BS364"/>
  <c r="BS365"/>
  <c r="BS366"/>
  <c r="BS367"/>
  <c r="BS368"/>
  <c r="BS369"/>
  <c r="BS370"/>
  <c r="BS371"/>
  <c r="BS372"/>
  <c r="BS373"/>
  <c r="BS374"/>
  <c r="BS375"/>
  <c r="BS376"/>
  <c r="BS377"/>
  <c r="BS378"/>
  <c r="BS379"/>
  <c r="BS380"/>
  <c r="BS381"/>
  <c r="BS382"/>
  <c r="BS383"/>
  <c r="BS384"/>
  <c r="BS385"/>
  <c r="BS386"/>
  <c r="BS387"/>
  <c r="BS388"/>
  <c r="BS389"/>
  <c r="BS390"/>
  <c r="BS391"/>
  <c r="BS392"/>
  <c r="BS393"/>
  <c r="BS394"/>
  <c r="BS395"/>
  <c r="BS396"/>
  <c r="BS397"/>
  <c r="BS398"/>
  <c r="BS399"/>
  <c r="BS400"/>
  <c r="BS401"/>
  <c r="BS402"/>
  <c r="BS403"/>
  <c r="BS404"/>
  <c r="BS405"/>
  <c r="BS406"/>
  <c r="BS407"/>
  <c r="BS408"/>
  <c r="BS409"/>
  <c r="BS410"/>
  <c r="BS411"/>
  <c r="BS412"/>
  <c r="BS413"/>
  <c r="BS414"/>
  <c r="BS415"/>
  <c r="BS416"/>
  <c r="BS417"/>
  <c r="BS418"/>
  <c r="BS419"/>
  <c r="BS420"/>
  <c r="BS421"/>
  <c r="BS422"/>
  <c r="BS423"/>
  <c r="BS424"/>
  <c r="BS425"/>
  <c r="BS426"/>
  <c r="BS427"/>
  <c r="BS428"/>
  <c r="BS429"/>
  <c r="BS430"/>
  <c r="BS431"/>
  <c r="BS432"/>
  <c r="BS433"/>
  <c r="BS434"/>
  <c r="BS435"/>
  <c r="BS436"/>
  <c r="BS437"/>
  <c r="BS438"/>
  <c r="BS439"/>
  <c r="BS440"/>
  <c r="BS441"/>
  <c r="BS442"/>
  <c r="BS443"/>
  <c r="BS444"/>
  <c r="BS445"/>
  <c r="BS446"/>
  <c r="BS447"/>
  <c r="BS448"/>
  <c r="BS449"/>
  <c r="BS450"/>
  <c r="BS451"/>
  <c r="BS452"/>
  <c r="BS453"/>
  <c r="BS454"/>
  <c r="BS455"/>
  <c r="BS456"/>
  <c r="BS457"/>
  <c r="BS458"/>
  <c r="BS459"/>
  <c r="BS460"/>
  <c r="BS461"/>
  <c r="BS462"/>
  <c r="BS463"/>
  <c r="BS464"/>
  <c r="BS465"/>
  <c r="BS466"/>
  <c r="BS467"/>
  <c r="BS468"/>
  <c r="BS469"/>
  <c r="BS3"/>
  <c r="BS4"/>
  <c r="BS5"/>
  <c r="BS6"/>
  <c r="BS7"/>
  <c r="BS8"/>
  <c r="BS9"/>
  <c r="BS10"/>
  <c r="BS11"/>
  <c r="BS12"/>
  <c r="BS13"/>
  <c r="BS14"/>
  <c r="BS15"/>
  <c r="BS16"/>
  <c r="BS17"/>
  <c r="BS2"/>
  <c r="BR17"/>
  <c r="BR2"/>
  <c r="BR3"/>
  <c r="BR4"/>
  <c r="BR5"/>
  <c r="BR6"/>
  <c r="BR7"/>
  <c r="BR8"/>
  <c r="BR9"/>
  <c r="BR10"/>
  <c r="BR11"/>
  <c r="BR12"/>
  <c r="BR13"/>
  <c r="BR14"/>
  <c r="BR15"/>
  <c r="BR16"/>
  <c r="BQ2"/>
  <c r="BQ3"/>
  <c r="BQ4"/>
  <c r="BQ5"/>
  <c r="BQ6"/>
  <c r="BQ7"/>
  <c r="BQ8"/>
  <c r="BQ9"/>
  <c r="BQ10"/>
  <c r="BQ11"/>
  <c r="BQ12"/>
  <c r="BQ13"/>
  <c r="BQ14"/>
  <c r="BQ15"/>
  <c r="BQ16"/>
  <c r="BQ17"/>
</calcChain>
</file>

<file path=xl/sharedStrings.xml><?xml version="1.0" encoding="utf-8"?>
<sst xmlns="http://schemas.openxmlformats.org/spreadsheetml/2006/main" count="7480" uniqueCount="1983">
  <si>
    <t>Jours</t>
  </si>
  <si>
    <t>Mois</t>
  </si>
  <si>
    <t>Semaines</t>
  </si>
  <si>
    <t>Année</t>
  </si>
  <si>
    <t>Jours semaines</t>
  </si>
  <si>
    <t>janvier</t>
  </si>
  <si>
    <t>2011</t>
  </si>
  <si>
    <t>Mercredi</t>
  </si>
  <si>
    <t>Jeudi</t>
  </si>
  <si>
    <t>vendredi</t>
  </si>
  <si>
    <t>Samedi</t>
  </si>
  <si>
    <t>Dimanche</t>
  </si>
  <si>
    <t>Lundi</t>
  </si>
  <si>
    <t>Mardi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</si>
  <si>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</si>
  <si>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</si>
  <si>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</si>
  <si>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</si>
  <si>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</si>
  <si>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</si>
  <si>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</si>
  <si>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</si>
  <si>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</si>
  <si>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</si>
  <si>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</si>
  <si>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2012</t>
  </si>
  <si>
    <t>2013</t>
  </si>
  <si>
    <t>samedi</t>
  </si>
  <si>
    <t>dimanche</t>
  </si>
  <si>
    <t>lundi</t>
  </si>
  <si>
    <t>mardi</t>
  </si>
  <si>
    <t>mercredi</t>
  </si>
  <si>
    <t>jeudi</t>
  </si>
  <si>
    <t>DOSSNUM</t>
  </si>
  <si>
    <t>DOSSOPEN</t>
  </si>
  <si>
    <t>DOSSPHASEENC</t>
  </si>
  <si>
    <t>DOSSCLI</t>
  </si>
  <si>
    <t>DOSSAG</t>
  </si>
  <si>
    <t>DOSSCDRA</t>
  </si>
  <si>
    <t>DOSSCDRC</t>
  </si>
  <si>
    <t>DOSSCONTACT</t>
  </si>
  <si>
    <t>DOSSTELCLI</t>
  </si>
  <si>
    <t>DOSSFAXCLI</t>
  </si>
  <si>
    <t>DOSSMAILCLI</t>
  </si>
  <si>
    <t>DOSSDATEMD</t>
  </si>
  <si>
    <t>DOSSECHU1</t>
  </si>
  <si>
    <t>DOSSENC1</t>
  </si>
  <si>
    <t>DOSSPEC</t>
  </si>
  <si>
    <t>DOSSECHU2</t>
  </si>
  <si>
    <t>DOSSENC2</t>
  </si>
  <si>
    <t>DOSSNBJ2</t>
  </si>
  <si>
    <t>Dosslitige2</t>
  </si>
  <si>
    <t>DOSSsolde2</t>
  </si>
  <si>
    <t>DOSSDATEMDC</t>
  </si>
  <si>
    <t>DOSSNBJ3</t>
  </si>
  <si>
    <t>DOSSPIECE</t>
  </si>
  <si>
    <t>DOSSRECEPPIECE</t>
  </si>
  <si>
    <t>DOSSSIDENOTE</t>
  </si>
  <si>
    <t>Dosslitige3</t>
  </si>
  <si>
    <t>DOSSsolde3</t>
  </si>
  <si>
    <t>DOSSDEADLINEPIECE</t>
  </si>
  <si>
    <t>DOSSRELANCEPIECE</t>
  </si>
  <si>
    <t>DOSSDATEIP</t>
  </si>
  <si>
    <t>DOSSNBJ4</t>
  </si>
  <si>
    <t>DOSSDATE416</t>
  </si>
  <si>
    <t>Dosslitige4</t>
  </si>
  <si>
    <t>DOSSmontantIP</t>
  </si>
  <si>
    <t>DOSSREG</t>
  </si>
  <si>
    <t>DOSSREGDATE</t>
  </si>
  <si>
    <t>DOSSDUREE</t>
  </si>
  <si>
    <t>Dosstotreg</t>
  </si>
  <si>
    <t>DOSSDOSCPL</t>
  </si>
  <si>
    <t>DOSSECHU3</t>
  </si>
  <si>
    <t>DOSSENC3</t>
  </si>
  <si>
    <t>DOSSPROPMEDC</t>
  </si>
  <si>
    <t>DOSSNUMAR</t>
  </si>
  <si>
    <t>DOSSRECEPAR</t>
  </si>
  <si>
    <t>DOSSMTMEDFIN</t>
  </si>
  <si>
    <t>DOSSCOMM</t>
  </si>
  <si>
    <t>DOSSANNUL</t>
  </si>
  <si>
    <t>DOSSEND</t>
  </si>
  <si>
    <t>DOSSSTATUT1</t>
  </si>
  <si>
    <t>DOSSDATECLOS</t>
  </si>
  <si>
    <t>DOSSCOMM2</t>
  </si>
  <si>
    <t>DOSSAMIABLE</t>
  </si>
  <si>
    <t>DOSSRETIP</t>
  </si>
  <si>
    <t>DOSSIPVALIDEE</t>
  </si>
  <si>
    <t>DOSSDATEIPACCEPT</t>
  </si>
  <si>
    <t>DOSSHUISSIERNOM</t>
  </si>
  <si>
    <t>DOSSNBJ5</t>
  </si>
  <si>
    <t>DOSSDEMANDEPPAG</t>
  </si>
  <si>
    <t>DOSSCOURRHUISSAR</t>
  </si>
  <si>
    <t>DOSSTOTCOUT</t>
  </si>
  <si>
    <t>DOSSCOUTIP</t>
  </si>
  <si>
    <t>DOSSIPNOM</t>
  </si>
  <si>
    <t>DOSSIPINTERETS</t>
  </si>
  <si>
    <t>DOSSIPSTEDEMAND</t>
  </si>
  <si>
    <t>DOSSIPTRIBUNAL</t>
  </si>
  <si>
    <t>DOSSIPAUTRE</t>
  </si>
  <si>
    <t>CLIENTNOM</t>
  </si>
  <si>
    <t>Mehdi MO</t>
  </si>
  <si>
    <t>Luddo</t>
  </si>
  <si>
    <t>IP</t>
  </si>
  <si>
    <t>0106269</t>
  </si>
  <si>
    <t>0106270</t>
  </si>
  <si>
    <t>0106271</t>
  </si>
  <si>
    <t>0106272</t>
  </si>
  <si>
    <t>0106273</t>
  </si>
  <si>
    <t>0106274</t>
  </si>
  <si>
    <t>0106275</t>
  </si>
  <si>
    <t>0106291</t>
  </si>
  <si>
    <t>0106292</t>
  </si>
  <si>
    <t>0106293</t>
  </si>
  <si>
    <t>0106294</t>
  </si>
  <si>
    <t>0106311</t>
  </si>
  <si>
    <t>0106332</t>
  </si>
  <si>
    <t>0106335</t>
  </si>
  <si>
    <t>0106336</t>
  </si>
  <si>
    <t>0106337</t>
  </si>
  <si>
    <t>00106268</t>
  </si>
  <si>
    <t>OE6</t>
  </si>
  <si>
    <t>1A03373601102</t>
  </si>
  <si>
    <t>00106269</t>
  </si>
  <si>
    <t>OE7</t>
  </si>
  <si>
    <t>1A03373601103</t>
  </si>
  <si>
    <t>00106270</t>
  </si>
  <si>
    <t>OE8</t>
  </si>
  <si>
    <t>1A03373601104</t>
  </si>
  <si>
    <t>00106271</t>
  </si>
  <si>
    <t>OE9</t>
  </si>
  <si>
    <t>1A03373601105</t>
  </si>
  <si>
    <t>00106272</t>
  </si>
  <si>
    <t>OE10</t>
  </si>
  <si>
    <t>1A03373601106</t>
  </si>
  <si>
    <t>00106273</t>
  </si>
  <si>
    <t>OE11</t>
  </si>
  <si>
    <t>1A03373601107</t>
  </si>
  <si>
    <t>00106274</t>
  </si>
  <si>
    <t>OE12</t>
  </si>
  <si>
    <t>1A03373601108</t>
  </si>
  <si>
    <t>00106290</t>
  </si>
  <si>
    <t>OE28</t>
  </si>
  <si>
    <t>1A03373601124</t>
  </si>
  <si>
    <t>00106291</t>
  </si>
  <si>
    <t>OE29</t>
  </si>
  <si>
    <t>1A03373601125</t>
  </si>
  <si>
    <t>00106292</t>
  </si>
  <si>
    <t>OE30</t>
  </si>
  <si>
    <t>1A03373601126</t>
  </si>
  <si>
    <t>00106293</t>
  </si>
  <si>
    <t>OE31</t>
  </si>
  <si>
    <t>1A03373601127</t>
  </si>
  <si>
    <t>00106310</t>
  </si>
  <si>
    <t>OE48</t>
  </si>
  <si>
    <t>1A03373601144</t>
  </si>
  <si>
    <t>00106331</t>
  </si>
  <si>
    <t>OE69</t>
  </si>
  <si>
    <t>1A03373601165</t>
  </si>
  <si>
    <t>00106334</t>
  </si>
  <si>
    <t>OE72</t>
  </si>
  <si>
    <t>1A03373601168</t>
  </si>
  <si>
    <t>00106335</t>
  </si>
  <si>
    <t>OE73</t>
  </si>
  <si>
    <t>1A03373601169</t>
  </si>
  <si>
    <t>00106336</t>
  </si>
  <si>
    <t>OE74</t>
  </si>
  <si>
    <t>1A03373601170</t>
  </si>
  <si>
    <t>Étiquettes de lignes</t>
  </si>
  <si>
    <t>Total général</t>
  </si>
  <si>
    <t>Somme de DOSSECHU1</t>
  </si>
  <si>
    <t>Étiquettes de colonnes</t>
  </si>
  <si>
    <t>Total Mehdi MO</t>
  </si>
  <si>
    <t>Represente tous les jours de la semaine X</t>
  </si>
  <si>
    <t>Represente tous les travail du jour</t>
  </si>
  <si>
    <t>Represente toutes les semaines du mois X</t>
  </si>
  <si>
    <t>0106338</t>
  </si>
  <si>
    <t>0106339</t>
  </si>
  <si>
    <t>0106340</t>
  </si>
  <si>
    <t>0106341</t>
  </si>
  <si>
    <t>0106342</t>
  </si>
  <si>
    <t>0106343</t>
  </si>
  <si>
    <t>0106344</t>
  </si>
  <si>
    <t>0106345</t>
  </si>
  <si>
    <t>0106346</t>
  </si>
  <si>
    <t>0106347</t>
  </si>
  <si>
    <t>0106348</t>
  </si>
  <si>
    <t>0106349</t>
  </si>
  <si>
    <t>0106350</t>
  </si>
  <si>
    <t>0106351</t>
  </si>
  <si>
    <t>0106352</t>
  </si>
  <si>
    <t>0106353</t>
  </si>
  <si>
    <t>0106354</t>
  </si>
  <si>
    <t>0106355</t>
  </si>
  <si>
    <t>0106356</t>
  </si>
  <si>
    <t>0106357</t>
  </si>
  <si>
    <t>0106358</t>
  </si>
  <si>
    <t>0106359</t>
  </si>
  <si>
    <t>0106360</t>
  </si>
  <si>
    <t>0106361</t>
  </si>
  <si>
    <t>0106362</t>
  </si>
  <si>
    <t>0106363</t>
  </si>
  <si>
    <t>0106364</t>
  </si>
  <si>
    <t>0106365</t>
  </si>
  <si>
    <t>0106366</t>
  </si>
  <si>
    <t>0106367</t>
  </si>
  <si>
    <t>0106368</t>
  </si>
  <si>
    <t>0106369</t>
  </si>
  <si>
    <t>0106370</t>
  </si>
  <si>
    <t>0106371</t>
  </si>
  <si>
    <t>0106372</t>
  </si>
  <si>
    <t>0106373</t>
  </si>
  <si>
    <t>0106374</t>
  </si>
  <si>
    <t>0106375</t>
  </si>
  <si>
    <t>0106376</t>
  </si>
  <si>
    <t>0106377</t>
  </si>
  <si>
    <t>0106378</t>
  </si>
  <si>
    <t>0106379</t>
  </si>
  <si>
    <t>0106380</t>
  </si>
  <si>
    <t>0106381</t>
  </si>
  <si>
    <t>0106382</t>
  </si>
  <si>
    <t>0106383</t>
  </si>
  <si>
    <t>0106384</t>
  </si>
  <si>
    <t>0106385</t>
  </si>
  <si>
    <t>0106386</t>
  </si>
  <si>
    <t>0106387</t>
  </si>
  <si>
    <t>0106388</t>
  </si>
  <si>
    <t>0106389</t>
  </si>
  <si>
    <t>0106390</t>
  </si>
  <si>
    <t>0106391</t>
  </si>
  <si>
    <t>0106392</t>
  </si>
  <si>
    <t>0106393</t>
  </si>
  <si>
    <t>0106394</t>
  </si>
  <si>
    <t>0106395</t>
  </si>
  <si>
    <t>0106396</t>
  </si>
  <si>
    <t>0106397</t>
  </si>
  <si>
    <t>0106398</t>
  </si>
  <si>
    <t>0106399</t>
  </si>
  <si>
    <t>0106400</t>
  </si>
  <si>
    <t>0106401</t>
  </si>
  <si>
    <t>0106402</t>
  </si>
  <si>
    <t>0106403</t>
  </si>
  <si>
    <t>0106404</t>
  </si>
  <si>
    <t>0106405</t>
  </si>
  <si>
    <t>0106406</t>
  </si>
  <si>
    <t>0106407</t>
  </si>
  <si>
    <t>0106408</t>
  </si>
  <si>
    <t>0106409</t>
  </si>
  <si>
    <t>0106410</t>
  </si>
  <si>
    <t>0106411</t>
  </si>
  <si>
    <t>0106412</t>
  </si>
  <si>
    <t>0106413</t>
  </si>
  <si>
    <t>0106414</t>
  </si>
  <si>
    <t>0106415</t>
  </si>
  <si>
    <t>0106416</t>
  </si>
  <si>
    <t>0106417</t>
  </si>
  <si>
    <t>0106418</t>
  </si>
  <si>
    <t>0106419</t>
  </si>
  <si>
    <t>0106420</t>
  </si>
  <si>
    <t>0106421</t>
  </si>
  <si>
    <t>0106422</t>
  </si>
  <si>
    <t>0106423</t>
  </si>
  <si>
    <t>0106424</t>
  </si>
  <si>
    <t>0106425</t>
  </si>
  <si>
    <t>0106426</t>
  </si>
  <si>
    <t>0106427</t>
  </si>
  <si>
    <t>0106428</t>
  </si>
  <si>
    <t>0106429</t>
  </si>
  <si>
    <t>0106430</t>
  </si>
  <si>
    <t>0106431</t>
  </si>
  <si>
    <t>0106432</t>
  </si>
  <si>
    <t>0106433</t>
  </si>
  <si>
    <t>0106434</t>
  </si>
  <si>
    <t>0106435</t>
  </si>
  <si>
    <t>0106436</t>
  </si>
  <si>
    <t>0106437</t>
  </si>
  <si>
    <t>0106438</t>
  </si>
  <si>
    <t>0106439</t>
  </si>
  <si>
    <t>0106440</t>
  </si>
  <si>
    <t>0106441</t>
  </si>
  <si>
    <t>0106442</t>
  </si>
  <si>
    <t>0106443</t>
  </si>
  <si>
    <t>0106444</t>
  </si>
  <si>
    <t>0106445</t>
  </si>
  <si>
    <t>0106446</t>
  </si>
  <si>
    <t>0106447</t>
  </si>
  <si>
    <t>0106448</t>
  </si>
  <si>
    <t>0106449</t>
  </si>
  <si>
    <t>0106450</t>
  </si>
  <si>
    <t>0106451</t>
  </si>
  <si>
    <t>0106452</t>
  </si>
  <si>
    <t>0106453</t>
  </si>
  <si>
    <t>0106454</t>
  </si>
  <si>
    <t>0106455</t>
  </si>
  <si>
    <t>0106456</t>
  </si>
  <si>
    <t>0106457</t>
  </si>
  <si>
    <t>0106458</t>
  </si>
  <si>
    <t>0106459</t>
  </si>
  <si>
    <t>0106460</t>
  </si>
  <si>
    <t>0106461</t>
  </si>
  <si>
    <t>0106462</t>
  </si>
  <si>
    <t>0106463</t>
  </si>
  <si>
    <t>0106464</t>
  </si>
  <si>
    <t>0106465</t>
  </si>
  <si>
    <t>0106466</t>
  </si>
  <si>
    <t>0106467</t>
  </si>
  <si>
    <t>0106468</t>
  </si>
  <si>
    <t>0106469</t>
  </si>
  <si>
    <t>0106470</t>
  </si>
  <si>
    <t>0106471</t>
  </si>
  <si>
    <t>0106472</t>
  </si>
  <si>
    <t>0106473</t>
  </si>
  <si>
    <t>0106474</t>
  </si>
  <si>
    <t>0106475</t>
  </si>
  <si>
    <t>0106476</t>
  </si>
  <si>
    <t>0106477</t>
  </si>
  <si>
    <t>0106478</t>
  </si>
  <si>
    <t>0106479</t>
  </si>
  <si>
    <t>0106480</t>
  </si>
  <si>
    <t>0106481</t>
  </si>
  <si>
    <t>0106482</t>
  </si>
  <si>
    <t>0106483</t>
  </si>
  <si>
    <t>0106484</t>
  </si>
  <si>
    <t>0106485</t>
  </si>
  <si>
    <t>0106486</t>
  </si>
  <si>
    <t>0106487</t>
  </si>
  <si>
    <t>0106488</t>
  </si>
  <si>
    <t>0106489</t>
  </si>
  <si>
    <t>0106490</t>
  </si>
  <si>
    <t>0106491</t>
  </si>
  <si>
    <t>0106492</t>
  </si>
  <si>
    <t>0106493</t>
  </si>
  <si>
    <t>0106494</t>
  </si>
  <si>
    <t>0106495</t>
  </si>
  <si>
    <t>0106496</t>
  </si>
  <si>
    <t>0106497</t>
  </si>
  <si>
    <t>0106498</t>
  </si>
  <si>
    <t>0106499</t>
  </si>
  <si>
    <t>0106500</t>
  </si>
  <si>
    <t>0106501</t>
  </si>
  <si>
    <t>0106502</t>
  </si>
  <si>
    <t>0106503</t>
  </si>
  <si>
    <t>0106504</t>
  </si>
  <si>
    <t>0106505</t>
  </si>
  <si>
    <t>0106506</t>
  </si>
  <si>
    <t>0106507</t>
  </si>
  <si>
    <t>0106508</t>
  </si>
  <si>
    <t>0106509</t>
  </si>
  <si>
    <t>0106510</t>
  </si>
  <si>
    <t>0106511</t>
  </si>
  <si>
    <t>0106512</t>
  </si>
  <si>
    <t>0106513</t>
  </si>
  <si>
    <t>0106514</t>
  </si>
  <si>
    <t>0106515</t>
  </si>
  <si>
    <t>0106516</t>
  </si>
  <si>
    <t>0106517</t>
  </si>
  <si>
    <t>0106518</t>
  </si>
  <si>
    <t>0106519</t>
  </si>
  <si>
    <t>0106520</t>
  </si>
  <si>
    <t>0106521</t>
  </si>
  <si>
    <t>0106522</t>
  </si>
  <si>
    <t>0106523</t>
  </si>
  <si>
    <t>0106524</t>
  </si>
  <si>
    <t>0106525</t>
  </si>
  <si>
    <t>0106526</t>
  </si>
  <si>
    <t>0106527</t>
  </si>
  <si>
    <t>0106528</t>
  </si>
  <si>
    <t>0106529</t>
  </si>
  <si>
    <t>0106530</t>
  </si>
  <si>
    <t>0106531</t>
  </si>
  <si>
    <t>0106532</t>
  </si>
  <si>
    <t>0106533</t>
  </si>
  <si>
    <t>0106534</t>
  </si>
  <si>
    <t>0106535</t>
  </si>
  <si>
    <t>0106536</t>
  </si>
  <si>
    <t>0106537</t>
  </si>
  <si>
    <t>0106538</t>
  </si>
  <si>
    <t>0106539</t>
  </si>
  <si>
    <t>0106540</t>
  </si>
  <si>
    <t>0106541</t>
  </si>
  <si>
    <t>0106542</t>
  </si>
  <si>
    <t>0106543</t>
  </si>
  <si>
    <t>0106544</t>
  </si>
  <si>
    <t>0106545</t>
  </si>
  <si>
    <t>0106546</t>
  </si>
  <si>
    <t>0106547</t>
  </si>
  <si>
    <t>0106548</t>
  </si>
  <si>
    <t>0106549</t>
  </si>
  <si>
    <t>0106550</t>
  </si>
  <si>
    <t>0106551</t>
  </si>
  <si>
    <t>0106552</t>
  </si>
  <si>
    <t>0106553</t>
  </si>
  <si>
    <t>0106554</t>
  </si>
  <si>
    <t>0106555</t>
  </si>
  <si>
    <t>0106556</t>
  </si>
  <si>
    <t>0106557</t>
  </si>
  <si>
    <t>0106558</t>
  </si>
  <si>
    <t>0106559</t>
  </si>
  <si>
    <t>0106560</t>
  </si>
  <si>
    <t>0106561</t>
  </si>
  <si>
    <t>0106562</t>
  </si>
  <si>
    <t>0106563</t>
  </si>
  <si>
    <t>0106564</t>
  </si>
  <si>
    <t>0106565</t>
  </si>
  <si>
    <t>0106566</t>
  </si>
  <si>
    <t>0106567</t>
  </si>
  <si>
    <t>0106568</t>
  </si>
  <si>
    <t>0106569</t>
  </si>
  <si>
    <t>0106570</t>
  </si>
  <si>
    <t>0106571</t>
  </si>
  <si>
    <t>0106572</t>
  </si>
  <si>
    <t>0106573</t>
  </si>
  <si>
    <t>0106574</t>
  </si>
  <si>
    <t>0106575</t>
  </si>
  <si>
    <t>0106576</t>
  </si>
  <si>
    <t>0106577</t>
  </si>
  <si>
    <t>0106578</t>
  </si>
  <si>
    <t>0106579</t>
  </si>
  <si>
    <t>0106580</t>
  </si>
  <si>
    <t>0106581</t>
  </si>
  <si>
    <t>0106582</t>
  </si>
  <si>
    <t>0106583</t>
  </si>
  <si>
    <t>0106584</t>
  </si>
  <si>
    <t>0106585</t>
  </si>
  <si>
    <t>0106586</t>
  </si>
  <si>
    <t>0106587</t>
  </si>
  <si>
    <t>0106588</t>
  </si>
  <si>
    <t>0106589</t>
  </si>
  <si>
    <t>0106590</t>
  </si>
  <si>
    <t>0106591</t>
  </si>
  <si>
    <t>0106592</t>
  </si>
  <si>
    <t>0106593</t>
  </si>
  <si>
    <t>0106594</t>
  </si>
  <si>
    <t>0106595</t>
  </si>
  <si>
    <t>0106596</t>
  </si>
  <si>
    <t>0106597</t>
  </si>
  <si>
    <t>0106598</t>
  </si>
  <si>
    <t>0106599</t>
  </si>
  <si>
    <t>0106600</t>
  </si>
  <si>
    <t>0106601</t>
  </si>
  <si>
    <t>0106602</t>
  </si>
  <si>
    <t>0106603</t>
  </si>
  <si>
    <t>0106604</t>
  </si>
  <si>
    <t>0106605</t>
  </si>
  <si>
    <t>0106606</t>
  </si>
  <si>
    <t>0106607</t>
  </si>
  <si>
    <t>0106608</t>
  </si>
  <si>
    <t>0106609</t>
  </si>
  <si>
    <t>0106610</t>
  </si>
  <si>
    <t>0106611</t>
  </si>
  <si>
    <t>0106612</t>
  </si>
  <si>
    <t>0106613</t>
  </si>
  <si>
    <t>0106614</t>
  </si>
  <si>
    <t>0106615</t>
  </si>
  <si>
    <t>0106616</t>
  </si>
  <si>
    <t>0106617</t>
  </si>
  <si>
    <t>0106618</t>
  </si>
  <si>
    <t>0106619</t>
  </si>
  <si>
    <t>0106620</t>
  </si>
  <si>
    <t>0106621</t>
  </si>
  <si>
    <t>0106622</t>
  </si>
  <si>
    <t>0106623</t>
  </si>
  <si>
    <t>0106624</t>
  </si>
  <si>
    <t>0106625</t>
  </si>
  <si>
    <t>0106626</t>
  </si>
  <si>
    <t>0106627</t>
  </si>
  <si>
    <t>0106628</t>
  </si>
  <si>
    <t>0106629</t>
  </si>
  <si>
    <t>0106630</t>
  </si>
  <si>
    <t>0106631</t>
  </si>
  <si>
    <t>0106632</t>
  </si>
  <si>
    <t>0106633</t>
  </si>
  <si>
    <t>0106634</t>
  </si>
  <si>
    <t>0106635</t>
  </si>
  <si>
    <t>0106636</t>
  </si>
  <si>
    <t>0106637</t>
  </si>
  <si>
    <t>0106638</t>
  </si>
  <si>
    <t>0106639</t>
  </si>
  <si>
    <t>0106640</t>
  </si>
  <si>
    <t>0106641</t>
  </si>
  <si>
    <t>0106642</t>
  </si>
  <si>
    <t>0106643</t>
  </si>
  <si>
    <t>0106644</t>
  </si>
  <si>
    <t>0106645</t>
  </si>
  <si>
    <t>0106646</t>
  </si>
  <si>
    <t>0106647</t>
  </si>
  <si>
    <t>0106648</t>
  </si>
  <si>
    <t>0106649</t>
  </si>
  <si>
    <t>0106650</t>
  </si>
  <si>
    <t>0106651</t>
  </si>
  <si>
    <t>0106652</t>
  </si>
  <si>
    <t>0106653</t>
  </si>
  <si>
    <t>0106654</t>
  </si>
  <si>
    <t>0106655</t>
  </si>
  <si>
    <t>0106656</t>
  </si>
  <si>
    <t>0106657</t>
  </si>
  <si>
    <t>0106658</t>
  </si>
  <si>
    <t>0106659</t>
  </si>
  <si>
    <t>0106660</t>
  </si>
  <si>
    <t>0106661</t>
  </si>
  <si>
    <t>0106662</t>
  </si>
  <si>
    <t>0106663</t>
  </si>
  <si>
    <t>0106664</t>
  </si>
  <si>
    <t>0106665</t>
  </si>
  <si>
    <t>0106666</t>
  </si>
  <si>
    <t>0106667</t>
  </si>
  <si>
    <t>0106668</t>
  </si>
  <si>
    <t>0106669</t>
  </si>
  <si>
    <t>0106670</t>
  </si>
  <si>
    <t>0106671</t>
  </si>
  <si>
    <t>0106672</t>
  </si>
  <si>
    <t>0106673</t>
  </si>
  <si>
    <t>0106674</t>
  </si>
  <si>
    <t>0106675</t>
  </si>
  <si>
    <t>0106676</t>
  </si>
  <si>
    <t>0106677</t>
  </si>
  <si>
    <t>0106678</t>
  </si>
  <si>
    <t>0106679</t>
  </si>
  <si>
    <t>0106680</t>
  </si>
  <si>
    <t>0106681</t>
  </si>
  <si>
    <t>0106682</t>
  </si>
  <si>
    <t>0106683</t>
  </si>
  <si>
    <t>0106684</t>
  </si>
  <si>
    <t>0106685</t>
  </si>
  <si>
    <t>0106686</t>
  </si>
  <si>
    <t>0106687</t>
  </si>
  <si>
    <t>0106688</t>
  </si>
  <si>
    <t>0106689</t>
  </si>
  <si>
    <t>0106690</t>
  </si>
  <si>
    <t>0106691</t>
  </si>
  <si>
    <t>0106692</t>
  </si>
  <si>
    <t>0106693</t>
  </si>
  <si>
    <t>0106694</t>
  </si>
  <si>
    <t>0106695</t>
  </si>
  <si>
    <t>0106696</t>
  </si>
  <si>
    <t>0106697</t>
  </si>
  <si>
    <t>0106698</t>
  </si>
  <si>
    <t>0106699</t>
  </si>
  <si>
    <t>0106700</t>
  </si>
  <si>
    <t>0106701</t>
  </si>
  <si>
    <t>0106702</t>
  </si>
  <si>
    <t>0106703</t>
  </si>
  <si>
    <t>0106704</t>
  </si>
  <si>
    <t>0106705</t>
  </si>
  <si>
    <t>0106706</t>
  </si>
  <si>
    <t>0106707</t>
  </si>
  <si>
    <t>0106708</t>
  </si>
  <si>
    <t>0106709</t>
  </si>
  <si>
    <t>0106710</t>
  </si>
  <si>
    <t>0106711</t>
  </si>
  <si>
    <t>0106712</t>
  </si>
  <si>
    <t>0106713</t>
  </si>
  <si>
    <t>0106714</t>
  </si>
  <si>
    <t>0106715</t>
  </si>
  <si>
    <t>0106716</t>
  </si>
  <si>
    <t>0106717</t>
  </si>
  <si>
    <t>0106718</t>
  </si>
  <si>
    <t>0106719</t>
  </si>
  <si>
    <t>0106720</t>
  </si>
  <si>
    <t>0106721</t>
  </si>
  <si>
    <t>0106722</t>
  </si>
  <si>
    <t>0106723</t>
  </si>
  <si>
    <t>0106724</t>
  </si>
  <si>
    <t>0106725</t>
  </si>
  <si>
    <t>0106726</t>
  </si>
  <si>
    <t>0106727</t>
  </si>
  <si>
    <t>0106728</t>
  </si>
  <si>
    <t>0106729</t>
  </si>
  <si>
    <t>0106730</t>
  </si>
  <si>
    <t>0106731</t>
  </si>
  <si>
    <t>0106732</t>
  </si>
  <si>
    <t>0106733</t>
  </si>
  <si>
    <t>0106734</t>
  </si>
  <si>
    <t>0106735</t>
  </si>
  <si>
    <t>0106736</t>
  </si>
  <si>
    <t>0106737</t>
  </si>
  <si>
    <t>0106738</t>
  </si>
  <si>
    <t>0106739</t>
  </si>
  <si>
    <t>0106740</t>
  </si>
  <si>
    <t>0106741</t>
  </si>
  <si>
    <t>0106742</t>
  </si>
  <si>
    <t>0106743</t>
  </si>
  <si>
    <t>0106744</t>
  </si>
  <si>
    <t>0106745</t>
  </si>
  <si>
    <t>0106746</t>
  </si>
  <si>
    <t>0106747</t>
  </si>
  <si>
    <t>0106748</t>
  </si>
  <si>
    <t>0106749</t>
  </si>
  <si>
    <t>0106750</t>
  </si>
  <si>
    <t>0106751</t>
  </si>
  <si>
    <t>0106752</t>
  </si>
  <si>
    <t>0106753</t>
  </si>
  <si>
    <t>0106754</t>
  </si>
  <si>
    <t>0106755</t>
  </si>
  <si>
    <t>0106756</t>
  </si>
  <si>
    <t>0106757</t>
  </si>
  <si>
    <t>0106758</t>
  </si>
  <si>
    <t>0106759</t>
  </si>
  <si>
    <t>0106760</t>
  </si>
  <si>
    <t>0106761</t>
  </si>
  <si>
    <t>0106762</t>
  </si>
  <si>
    <t>0106763</t>
  </si>
  <si>
    <t>0106764</t>
  </si>
  <si>
    <t>0106765</t>
  </si>
  <si>
    <t>0106766</t>
  </si>
  <si>
    <t>0106767</t>
  </si>
  <si>
    <t>0106768</t>
  </si>
  <si>
    <t>0106769</t>
  </si>
  <si>
    <t>0106770</t>
  </si>
  <si>
    <t>0106771</t>
  </si>
  <si>
    <t>0106772</t>
  </si>
  <si>
    <t>0106773</t>
  </si>
  <si>
    <t>0106774</t>
  </si>
  <si>
    <t>0106775</t>
  </si>
  <si>
    <t>0106776</t>
  </si>
  <si>
    <t>0106777</t>
  </si>
  <si>
    <t>0106778</t>
  </si>
  <si>
    <t>0106779</t>
  </si>
  <si>
    <t>0106780</t>
  </si>
  <si>
    <t>0106781</t>
  </si>
  <si>
    <t>0106782</t>
  </si>
  <si>
    <t>0106783</t>
  </si>
  <si>
    <t>0106784</t>
  </si>
  <si>
    <t>0106785</t>
  </si>
  <si>
    <t>0106786</t>
  </si>
  <si>
    <t>0106787</t>
  </si>
  <si>
    <t>0106788</t>
  </si>
  <si>
    <t>0106789</t>
  </si>
  <si>
    <t>00106337</t>
  </si>
  <si>
    <t>OE75</t>
  </si>
  <si>
    <t>1A03373601171</t>
  </si>
  <si>
    <t>00106338</t>
  </si>
  <si>
    <t>OE76</t>
  </si>
  <si>
    <t>1A03373601172</t>
  </si>
  <si>
    <t>00106339</t>
  </si>
  <si>
    <t>OE77</t>
  </si>
  <si>
    <t>1A03373601173</t>
  </si>
  <si>
    <t>00106340</t>
  </si>
  <si>
    <t>OE78</t>
  </si>
  <si>
    <t>1A03373601174</t>
  </si>
  <si>
    <t>00106341</t>
  </si>
  <si>
    <t>OE79</t>
  </si>
  <si>
    <t>1A03373601175</t>
  </si>
  <si>
    <t>00106342</t>
  </si>
  <si>
    <t>OE80</t>
  </si>
  <si>
    <t>1A03373601176</t>
  </si>
  <si>
    <t>00106343</t>
  </si>
  <si>
    <t>OE81</t>
  </si>
  <si>
    <t>1A03373601177</t>
  </si>
  <si>
    <t>00106344</t>
  </si>
  <si>
    <t>OE82</t>
  </si>
  <si>
    <t>1A03373601178</t>
  </si>
  <si>
    <t>00106345</t>
  </si>
  <si>
    <t>OE83</t>
  </si>
  <si>
    <t>1A03373601179</t>
  </si>
  <si>
    <t>00106346</t>
  </si>
  <si>
    <t>OE84</t>
  </si>
  <si>
    <t>1A03373601180</t>
  </si>
  <si>
    <t>00106347</t>
  </si>
  <si>
    <t>OE85</t>
  </si>
  <si>
    <t>1A03373601181</t>
  </si>
  <si>
    <t>00106348</t>
  </si>
  <si>
    <t>OE86</t>
  </si>
  <si>
    <t>1A03373601182</t>
  </si>
  <si>
    <t>00106349</t>
  </si>
  <si>
    <t>OE87</t>
  </si>
  <si>
    <t>1A03373601183</t>
  </si>
  <si>
    <t>00106350</t>
  </si>
  <si>
    <t>OE88</t>
  </si>
  <si>
    <t>1A03373601184</t>
  </si>
  <si>
    <t>00106351</t>
  </si>
  <si>
    <t>OE89</t>
  </si>
  <si>
    <t>1A03373601185</t>
  </si>
  <si>
    <t>00106352</t>
  </si>
  <si>
    <t>OE90</t>
  </si>
  <si>
    <t>1A03373601186</t>
  </si>
  <si>
    <t>00106353</t>
  </si>
  <si>
    <t>OE91</t>
  </si>
  <si>
    <t>1A03373601187</t>
  </si>
  <si>
    <t>00106354</t>
  </si>
  <si>
    <t>OE92</t>
  </si>
  <si>
    <t>1A03373601188</t>
  </si>
  <si>
    <t>00106355</t>
  </si>
  <si>
    <t>OE93</t>
  </si>
  <si>
    <t>1A03373601189</t>
  </si>
  <si>
    <t>00106356</t>
  </si>
  <si>
    <t>OE94</t>
  </si>
  <si>
    <t>1A03373601190</t>
  </si>
  <si>
    <t>00106357</t>
  </si>
  <si>
    <t>OE95</t>
  </si>
  <si>
    <t>1A03373601191</t>
  </si>
  <si>
    <t>00106358</t>
  </si>
  <si>
    <t>OE96</t>
  </si>
  <si>
    <t>1A03373601192</t>
  </si>
  <si>
    <t>00106359</t>
  </si>
  <si>
    <t>OE97</t>
  </si>
  <si>
    <t>1A03373601193</t>
  </si>
  <si>
    <t>00106360</t>
  </si>
  <si>
    <t>OE98</t>
  </si>
  <si>
    <t>1A03373601194</t>
  </si>
  <si>
    <t>00106361</t>
  </si>
  <si>
    <t>OE99</t>
  </si>
  <si>
    <t>1A03373601195</t>
  </si>
  <si>
    <t>00106362</t>
  </si>
  <si>
    <t>OE100</t>
  </si>
  <si>
    <t>1A03373601196</t>
  </si>
  <si>
    <t>00106363</t>
  </si>
  <si>
    <t>OE101</t>
  </si>
  <si>
    <t>1A03373601197</t>
  </si>
  <si>
    <t>00106364</t>
  </si>
  <si>
    <t>OE102</t>
  </si>
  <si>
    <t>1A03373601198</t>
  </si>
  <si>
    <t>00106365</t>
  </si>
  <si>
    <t>OE103</t>
  </si>
  <si>
    <t>1A03373601199</t>
  </si>
  <si>
    <t>00106366</t>
  </si>
  <si>
    <t>OE104</t>
  </si>
  <si>
    <t>1A03373601200</t>
  </si>
  <si>
    <t>00106367</t>
  </si>
  <si>
    <t>OE105</t>
  </si>
  <si>
    <t>1A03373601201</t>
  </si>
  <si>
    <t>00106368</t>
  </si>
  <si>
    <t>OE106</t>
  </si>
  <si>
    <t>1A03373601202</t>
  </si>
  <si>
    <t>00106369</t>
  </si>
  <si>
    <t>OE107</t>
  </si>
  <si>
    <t>1A03373601203</t>
  </si>
  <si>
    <t>00106370</t>
  </si>
  <si>
    <t>OE108</t>
  </si>
  <si>
    <t>1A03373601204</t>
  </si>
  <si>
    <t>00106371</t>
  </si>
  <si>
    <t>OE109</t>
  </si>
  <si>
    <t>1A03373601205</t>
  </si>
  <si>
    <t>00106372</t>
  </si>
  <si>
    <t>OE110</t>
  </si>
  <si>
    <t>1A03373601206</t>
  </si>
  <si>
    <t>00106373</t>
  </si>
  <si>
    <t>OE111</t>
  </si>
  <si>
    <t>1A03373601207</t>
  </si>
  <si>
    <t>00106374</t>
  </si>
  <si>
    <t>OE112</t>
  </si>
  <si>
    <t>1A03373601208</t>
  </si>
  <si>
    <t>00106375</t>
  </si>
  <si>
    <t>OE113</t>
  </si>
  <si>
    <t>1A03373601209</t>
  </si>
  <si>
    <t>00106376</t>
  </si>
  <si>
    <t>OE114</t>
  </si>
  <si>
    <t>1A03373601210</t>
  </si>
  <si>
    <t>00106377</t>
  </si>
  <si>
    <t>OE115</t>
  </si>
  <si>
    <t>1A03373601211</t>
  </si>
  <si>
    <t>00106378</t>
  </si>
  <si>
    <t>OE116</t>
  </si>
  <si>
    <t>1A03373601212</t>
  </si>
  <si>
    <t>00106379</t>
  </si>
  <si>
    <t>OE117</t>
  </si>
  <si>
    <t>1A03373601213</t>
  </si>
  <si>
    <t>00106380</t>
  </si>
  <si>
    <t>OE118</t>
  </si>
  <si>
    <t>1A03373601214</t>
  </si>
  <si>
    <t>00106381</t>
  </si>
  <si>
    <t>OE119</t>
  </si>
  <si>
    <t>1A03373601215</t>
  </si>
  <si>
    <t>00106382</t>
  </si>
  <si>
    <t>OE120</t>
  </si>
  <si>
    <t>1A03373601216</t>
  </si>
  <si>
    <t>00106383</t>
  </si>
  <si>
    <t>OE121</t>
  </si>
  <si>
    <t>1A03373601217</t>
  </si>
  <si>
    <t>00106384</t>
  </si>
  <si>
    <t>OE122</t>
  </si>
  <si>
    <t>1A03373601218</t>
  </si>
  <si>
    <t>00106385</t>
  </si>
  <si>
    <t>OE123</t>
  </si>
  <si>
    <t>1A03373601219</t>
  </si>
  <si>
    <t>00106386</t>
  </si>
  <si>
    <t>OE124</t>
  </si>
  <si>
    <t>1A03373601220</t>
  </si>
  <si>
    <t>00106387</t>
  </si>
  <si>
    <t>OE125</t>
  </si>
  <si>
    <t>1A03373601221</t>
  </si>
  <si>
    <t>00106388</t>
  </si>
  <si>
    <t>OE126</t>
  </si>
  <si>
    <t>1A03373601222</t>
  </si>
  <si>
    <t>00106389</t>
  </si>
  <si>
    <t>OE127</t>
  </si>
  <si>
    <t>1A03373601223</t>
  </si>
  <si>
    <t>00106390</t>
  </si>
  <si>
    <t>OE128</t>
  </si>
  <si>
    <t>1A03373601224</t>
  </si>
  <si>
    <t>00106391</t>
  </si>
  <si>
    <t>OE129</t>
  </si>
  <si>
    <t>1A03373601225</t>
  </si>
  <si>
    <t>00106392</t>
  </si>
  <si>
    <t>OE130</t>
  </si>
  <si>
    <t>1A03373601226</t>
  </si>
  <si>
    <t>00106393</t>
  </si>
  <si>
    <t>OE131</t>
  </si>
  <si>
    <t>1A03373601227</t>
  </si>
  <si>
    <t>00106394</t>
  </si>
  <si>
    <t>OE132</t>
  </si>
  <si>
    <t>1A03373601228</t>
  </si>
  <si>
    <t>00106395</t>
  </si>
  <si>
    <t>OE133</t>
  </si>
  <si>
    <t>1A03373601229</t>
  </si>
  <si>
    <t>00106396</t>
  </si>
  <si>
    <t>OE134</t>
  </si>
  <si>
    <t>1A03373601230</t>
  </si>
  <si>
    <t>00106397</t>
  </si>
  <si>
    <t>OE135</t>
  </si>
  <si>
    <t>1A03373601231</t>
  </si>
  <si>
    <t>00106398</t>
  </si>
  <si>
    <t>OE136</t>
  </si>
  <si>
    <t>1A03373601232</t>
  </si>
  <si>
    <t>00106399</t>
  </si>
  <si>
    <t>OE137</t>
  </si>
  <si>
    <t>1A03373601233</t>
  </si>
  <si>
    <t>00106400</t>
  </si>
  <si>
    <t>OE138</t>
  </si>
  <si>
    <t>1A03373601234</t>
  </si>
  <si>
    <t>00106401</t>
  </si>
  <si>
    <t>OE139</t>
  </si>
  <si>
    <t>1A03373601235</t>
  </si>
  <si>
    <t>00106402</t>
  </si>
  <si>
    <t>OE140</t>
  </si>
  <si>
    <t>1A03373601236</t>
  </si>
  <si>
    <t>00106403</t>
  </si>
  <si>
    <t>OE141</t>
  </si>
  <si>
    <t>1A03373601237</t>
  </si>
  <si>
    <t>00106404</t>
  </si>
  <si>
    <t>OE142</t>
  </si>
  <si>
    <t>1A03373601238</t>
  </si>
  <si>
    <t>00106405</t>
  </si>
  <si>
    <t>OE143</t>
  </si>
  <si>
    <t>1A03373601239</t>
  </si>
  <si>
    <t>00106406</t>
  </si>
  <si>
    <t>OE144</t>
  </si>
  <si>
    <t>1A03373601240</t>
  </si>
  <si>
    <t>00106407</t>
  </si>
  <si>
    <t>OE145</t>
  </si>
  <si>
    <t>1A03373601241</t>
  </si>
  <si>
    <t>00106408</t>
  </si>
  <si>
    <t>OE146</t>
  </si>
  <si>
    <t>1A03373601242</t>
  </si>
  <si>
    <t>00106409</t>
  </si>
  <si>
    <t>OE147</t>
  </si>
  <si>
    <t>1A03373601243</t>
  </si>
  <si>
    <t>00106410</t>
  </si>
  <si>
    <t>OE148</t>
  </si>
  <si>
    <t>1A03373601244</t>
  </si>
  <si>
    <t>00106411</t>
  </si>
  <si>
    <t>OE149</t>
  </si>
  <si>
    <t>1A03373601245</t>
  </si>
  <si>
    <t>00106412</t>
  </si>
  <si>
    <t>OE150</t>
  </si>
  <si>
    <t>1A03373601246</t>
  </si>
  <si>
    <t>00106413</t>
  </si>
  <si>
    <t>OE151</t>
  </si>
  <si>
    <t>1A03373601247</t>
  </si>
  <si>
    <t>00106414</t>
  </si>
  <si>
    <t>OE152</t>
  </si>
  <si>
    <t>1A03373601248</t>
  </si>
  <si>
    <t>00106415</t>
  </si>
  <si>
    <t>OE153</t>
  </si>
  <si>
    <t>1A03373601249</t>
  </si>
  <si>
    <t>00106416</t>
  </si>
  <si>
    <t>OE154</t>
  </si>
  <si>
    <t>1A03373601250</t>
  </si>
  <si>
    <t>00106417</t>
  </si>
  <si>
    <t>OE155</t>
  </si>
  <si>
    <t>1A03373601251</t>
  </si>
  <si>
    <t>00106418</t>
  </si>
  <si>
    <t>OE156</t>
  </si>
  <si>
    <t>1A03373601252</t>
  </si>
  <si>
    <t>00106419</t>
  </si>
  <si>
    <t>OE157</t>
  </si>
  <si>
    <t>1A03373601253</t>
  </si>
  <si>
    <t>00106420</t>
  </si>
  <si>
    <t>OE158</t>
  </si>
  <si>
    <t>1A03373601254</t>
  </si>
  <si>
    <t>00106421</t>
  </si>
  <si>
    <t>OE159</t>
  </si>
  <si>
    <t>1A03373601255</t>
  </si>
  <si>
    <t>00106422</t>
  </si>
  <si>
    <t>OE160</t>
  </si>
  <si>
    <t>1A03373601256</t>
  </si>
  <si>
    <t>00106423</t>
  </si>
  <si>
    <t>OE161</t>
  </si>
  <si>
    <t>1A03373601257</t>
  </si>
  <si>
    <t>00106424</t>
  </si>
  <si>
    <t>OE162</t>
  </si>
  <si>
    <t>1A03373601258</t>
  </si>
  <si>
    <t>00106425</t>
  </si>
  <si>
    <t>OE163</t>
  </si>
  <si>
    <t>1A03373601259</t>
  </si>
  <si>
    <t>00106426</t>
  </si>
  <si>
    <t>OE164</t>
  </si>
  <si>
    <t>1A03373601260</t>
  </si>
  <si>
    <t>00106427</t>
  </si>
  <si>
    <t>OE165</t>
  </si>
  <si>
    <t>1A03373601261</t>
  </si>
  <si>
    <t>00106428</t>
  </si>
  <si>
    <t>OE166</t>
  </si>
  <si>
    <t>1A03373601262</t>
  </si>
  <si>
    <t>00106429</t>
  </si>
  <si>
    <t>OE167</t>
  </si>
  <si>
    <t>1A03373601263</t>
  </si>
  <si>
    <t>00106430</t>
  </si>
  <si>
    <t>OE168</t>
  </si>
  <si>
    <t>1A03373601264</t>
  </si>
  <si>
    <t>00106431</t>
  </si>
  <si>
    <t>OE169</t>
  </si>
  <si>
    <t>1A03373601265</t>
  </si>
  <si>
    <t>00106432</t>
  </si>
  <si>
    <t>OE170</t>
  </si>
  <si>
    <t>1A03373601266</t>
  </si>
  <si>
    <t>00106433</t>
  </si>
  <si>
    <t>OE171</t>
  </si>
  <si>
    <t>1A03373601267</t>
  </si>
  <si>
    <t>00106434</t>
  </si>
  <si>
    <t>OE172</t>
  </si>
  <si>
    <t>1A03373601268</t>
  </si>
  <si>
    <t>00106435</t>
  </si>
  <si>
    <t>OE173</t>
  </si>
  <si>
    <t>1A03373601269</t>
  </si>
  <si>
    <t>00106436</t>
  </si>
  <si>
    <t>OE174</t>
  </si>
  <si>
    <t>1A03373601270</t>
  </si>
  <si>
    <t>00106437</t>
  </si>
  <si>
    <t>OE175</t>
  </si>
  <si>
    <t>1A03373601271</t>
  </si>
  <si>
    <t>00106438</t>
  </si>
  <si>
    <t>OE176</t>
  </si>
  <si>
    <t>1A03373601272</t>
  </si>
  <si>
    <t>00106439</t>
  </si>
  <si>
    <t>OE177</t>
  </si>
  <si>
    <t>1A03373601273</t>
  </si>
  <si>
    <t>00106440</t>
  </si>
  <si>
    <t>OE178</t>
  </si>
  <si>
    <t>1A03373601274</t>
  </si>
  <si>
    <t>00106441</t>
  </si>
  <si>
    <t>OE179</t>
  </si>
  <si>
    <t>1A03373601275</t>
  </si>
  <si>
    <t>00106442</t>
  </si>
  <si>
    <t>OE180</t>
  </si>
  <si>
    <t>1A03373601276</t>
  </si>
  <si>
    <t>00106443</t>
  </si>
  <si>
    <t>OE181</t>
  </si>
  <si>
    <t>1A03373601277</t>
  </si>
  <si>
    <t>00106444</t>
  </si>
  <si>
    <t>OE182</t>
  </si>
  <si>
    <t>1A03373601278</t>
  </si>
  <si>
    <t>00106445</t>
  </si>
  <si>
    <t>OE183</t>
  </si>
  <si>
    <t>1A03373601279</t>
  </si>
  <si>
    <t>00106446</t>
  </si>
  <si>
    <t>OE184</t>
  </si>
  <si>
    <t>1A03373601280</t>
  </si>
  <si>
    <t>00106447</t>
  </si>
  <si>
    <t>OE185</t>
  </si>
  <si>
    <t>1A03373601281</t>
  </si>
  <si>
    <t>00106448</t>
  </si>
  <si>
    <t>OE186</t>
  </si>
  <si>
    <t>1A03373601282</t>
  </si>
  <si>
    <t>00106449</t>
  </si>
  <si>
    <t>OE187</t>
  </si>
  <si>
    <t>1A03373601283</t>
  </si>
  <si>
    <t>00106450</t>
  </si>
  <si>
    <t>OE188</t>
  </si>
  <si>
    <t>1A03373601284</t>
  </si>
  <si>
    <t>00106451</t>
  </si>
  <si>
    <t>OE189</t>
  </si>
  <si>
    <t>1A03373601285</t>
  </si>
  <si>
    <t>00106452</t>
  </si>
  <si>
    <t>OE190</t>
  </si>
  <si>
    <t>1A03373601286</t>
  </si>
  <si>
    <t>00106453</t>
  </si>
  <si>
    <t>OE191</t>
  </si>
  <si>
    <t>1A03373601287</t>
  </si>
  <si>
    <t>00106454</t>
  </si>
  <si>
    <t>OE192</t>
  </si>
  <si>
    <t>1A03373601288</t>
  </si>
  <si>
    <t>00106455</t>
  </si>
  <si>
    <t>OE193</t>
  </si>
  <si>
    <t>1A03373601289</t>
  </si>
  <si>
    <t>00106456</t>
  </si>
  <si>
    <t>OE194</t>
  </si>
  <si>
    <t>1A03373601290</t>
  </si>
  <si>
    <t>00106457</t>
  </si>
  <si>
    <t>OE195</t>
  </si>
  <si>
    <t>1A03373601291</t>
  </si>
  <si>
    <t>00106458</t>
  </si>
  <si>
    <t>OE196</t>
  </si>
  <si>
    <t>1A03373601292</t>
  </si>
  <si>
    <t>00106459</t>
  </si>
  <si>
    <t>OE197</t>
  </si>
  <si>
    <t>1A03373601293</t>
  </si>
  <si>
    <t>00106460</t>
  </si>
  <si>
    <t>OE198</t>
  </si>
  <si>
    <t>1A03373601294</t>
  </si>
  <si>
    <t>00106461</t>
  </si>
  <si>
    <t>OE199</t>
  </si>
  <si>
    <t>1A03373601295</t>
  </si>
  <si>
    <t>00106462</t>
  </si>
  <si>
    <t>OE200</t>
  </si>
  <si>
    <t>1A03373601296</t>
  </si>
  <si>
    <t>00106463</t>
  </si>
  <si>
    <t>OE201</t>
  </si>
  <si>
    <t>1A03373601297</t>
  </si>
  <si>
    <t>00106464</t>
  </si>
  <si>
    <t>OE202</t>
  </si>
  <si>
    <t>1A03373601298</t>
  </si>
  <si>
    <t>00106465</t>
  </si>
  <si>
    <t>OE203</t>
  </si>
  <si>
    <t>1A03373601299</t>
  </si>
  <si>
    <t>00106466</t>
  </si>
  <si>
    <t>OE204</t>
  </si>
  <si>
    <t>1A03373601300</t>
  </si>
  <si>
    <t>00106467</t>
  </si>
  <si>
    <t>OE205</t>
  </si>
  <si>
    <t>1A03373601301</t>
  </si>
  <si>
    <t>00106468</t>
  </si>
  <si>
    <t>OE206</t>
  </si>
  <si>
    <t>1A03373601302</t>
  </si>
  <si>
    <t>00106469</t>
  </si>
  <si>
    <t>OE207</t>
  </si>
  <si>
    <t>1A03373601303</t>
  </si>
  <si>
    <t>00106470</t>
  </si>
  <si>
    <t>OE208</t>
  </si>
  <si>
    <t>1A03373601304</t>
  </si>
  <si>
    <t>00106471</t>
  </si>
  <si>
    <t>OE209</t>
  </si>
  <si>
    <t>1A03373601305</t>
  </si>
  <si>
    <t>00106472</t>
  </si>
  <si>
    <t>OE210</t>
  </si>
  <si>
    <t>1A03373601306</t>
  </si>
  <si>
    <t>00106473</t>
  </si>
  <si>
    <t>OE211</t>
  </si>
  <si>
    <t>1A03373601307</t>
  </si>
  <si>
    <t>00106474</t>
  </si>
  <si>
    <t>OE212</t>
  </si>
  <si>
    <t>1A03373601308</t>
  </si>
  <si>
    <t>00106475</t>
  </si>
  <si>
    <t>OE213</t>
  </si>
  <si>
    <t>1A03373601309</t>
  </si>
  <si>
    <t>00106476</t>
  </si>
  <si>
    <t>OE214</t>
  </si>
  <si>
    <t>1A03373601310</t>
  </si>
  <si>
    <t>00106477</t>
  </si>
  <si>
    <t>OE215</t>
  </si>
  <si>
    <t>1A03373601311</t>
  </si>
  <si>
    <t>00106478</t>
  </si>
  <si>
    <t>OE216</t>
  </si>
  <si>
    <t>1A03373601312</t>
  </si>
  <si>
    <t>00106479</t>
  </si>
  <si>
    <t>OE217</t>
  </si>
  <si>
    <t>1A03373601313</t>
  </si>
  <si>
    <t>00106480</t>
  </si>
  <si>
    <t>OE218</t>
  </si>
  <si>
    <t>1A03373601314</t>
  </si>
  <si>
    <t>00106481</t>
  </si>
  <si>
    <t>OE219</t>
  </si>
  <si>
    <t>1A03373601315</t>
  </si>
  <si>
    <t>00106482</t>
  </si>
  <si>
    <t>OE220</t>
  </si>
  <si>
    <t>1A03373601316</t>
  </si>
  <si>
    <t>00106483</t>
  </si>
  <si>
    <t>OE221</t>
  </si>
  <si>
    <t>1A03373601317</t>
  </si>
  <si>
    <t>00106484</t>
  </si>
  <si>
    <t>OE222</t>
  </si>
  <si>
    <t>1A03373601318</t>
  </si>
  <si>
    <t>00106485</t>
  </si>
  <si>
    <t>OE223</t>
  </si>
  <si>
    <t>1A03373601319</t>
  </si>
  <si>
    <t>00106486</t>
  </si>
  <si>
    <t>OE224</t>
  </si>
  <si>
    <t>1A03373601320</t>
  </si>
  <si>
    <t>00106487</t>
  </si>
  <si>
    <t>OE225</t>
  </si>
  <si>
    <t>1A03373601321</t>
  </si>
  <si>
    <t>00106488</t>
  </si>
  <si>
    <t>OE226</t>
  </si>
  <si>
    <t>1A03373601322</t>
  </si>
  <si>
    <t>00106489</t>
  </si>
  <si>
    <t>OE227</t>
  </si>
  <si>
    <t>1A03373601323</t>
  </si>
  <si>
    <t>00106490</t>
  </si>
  <si>
    <t>OE228</t>
  </si>
  <si>
    <t>1A03373601324</t>
  </si>
  <si>
    <t>00106491</t>
  </si>
  <si>
    <t>OE229</t>
  </si>
  <si>
    <t>1A03373601325</t>
  </si>
  <si>
    <t>00106492</t>
  </si>
  <si>
    <t>OE230</t>
  </si>
  <si>
    <t>1A03373601326</t>
  </si>
  <si>
    <t>00106493</t>
  </si>
  <si>
    <t>OE231</t>
  </si>
  <si>
    <t>1A03373601327</t>
  </si>
  <si>
    <t>00106494</t>
  </si>
  <si>
    <t>OE232</t>
  </si>
  <si>
    <t>1A03373601328</t>
  </si>
  <si>
    <t>00106495</t>
  </si>
  <si>
    <t>OE233</t>
  </si>
  <si>
    <t>1A03373601329</t>
  </si>
  <si>
    <t>00106496</t>
  </si>
  <si>
    <t>OE234</t>
  </si>
  <si>
    <t>1A03373601330</t>
  </si>
  <si>
    <t>00106497</t>
  </si>
  <si>
    <t>OE235</t>
  </si>
  <si>
    <t>1A03373601331</t>
  </si>
  <si>
    <t>00106498</t>
  </si>
  <si>
    <t>OE236</t>
  </si>
  <si>
    <t>1A03373601332</t>
  </si>
  <si>
    <t>00106499</t>
  </si>
  <si>
    <t>OE237</t>
  </si>
  <si>
    <t>1A03373601333</t>
  </si>
  <si>
    <t>00106500</t>
  </si>
  <si>
    <t>OE238</t>
  </si>
  <si>
    <t>1A03373601334</t>
  </si>
  <si>
    <t>00106501</t>
  </si>
  <si>
    <t>OE239</t>
  </si>
  <si>
    <t>1A03373601335</t>
  </si>
  <si>
    <t>00106502</t>
  </si>
  <si>
    <t>OE240</t>
  </si>
  <si>
    <t>1A03373601336</t>
  </si>
  <si>
    <t>00106503</t>
  </si>
  <si>
    <t>OE241</t>
  </si>
  <si>
    <t>1A03373601337</t>
  </si>
  <si>
    <t>00106504</t>
  </si>
  <si>
    <t>OE242</t>
  </si>
  <si>
    <t>1A03373601338</t>
  </si>
  <si>
    <t>00106505</t>
  </si>
  <si>
    <t>OE243</t>
  </si>
  <si>
    <t>1A03373601339</t>
  </si>
  <si>
    <t>00106506</t>
  </si>
  <si>
    <t>OE244</t>
  </si>
  <si>
    <t>1A03373601340</t>
  </si>
  <si>
    <t>00106507</t>
  </si>
  <si>
    <t>OE245</t>
  </si>
  <si>
    <t>1A03373601341</t>
  </si>
  <si>
    <t>00106508</t>
  </si>
  <si>
    <t>OE246</t>
  </si>
  <si>
    <t>1A03373601342</t>
  </si>
  <si>
    <t>00106509</t>
  </si>
  <si>
    <t>OE247</t>
  </si>
  <si>
    <t>1A03373601343</t>
  </si>
  <si>
    <t>00106510</t>
  </si>
  <si>
    <t>OE248</t>
  </si>
  <si>
    <t>1A03373601344</t>
  </si>
  <si>
    <t>00106511</t>
  </si>
  <si>
    <t>OE249</t>
  </si>
  <si>
    <t>1A03373601345</t>
  </si>
  <si>
    <t>00106512</t>
  </si>
  <si>
    <t>OE250</t>
  </si>
  <si>
    <t>1A03373601346</t>
  </si>
  <si>
    <t>00106513</t>
  </si>
  <si>
    <t>OE251</t>
  </si>
  <si>
    <t>1A03373601347</t>
  </si>
  <si>
    <t>00106514</t>
  </si>
  <si>
    <t>OE252</t>
  </si>
  <si>
    <t>1A03373601348</t>
  </si>
  <si>
    <t>00106515</t>
  </si>
  <si>
    <t>OE253</t>
  </si>
  <si>
    <t>1A03373601349</t>
  </si>
  <si>
    <t>00106516</t>
  </si>
  <si>
    <t>OE254</t>
  </si>
  <si>
    <t>1A03373601350</t>
  </si>
  <si>
    <t>00106517</t>
  </si>
  <si>
    <t>OE255</t>
  </si>
  <si>
    <t>1A03373601351</t>
  </si>
  <si>
    <t>00106518</t>
  </si>
  <si>
    <t>OE256</t>
  </si>
  <si>
    <t>1A03373601352</t>
  </si>
  <si>
    <t>00106519</t>
  </si>
  <si>
    <t>OE257</t>
  </si>
  <si>
    <t>1A03373601353</t>
  </si>
  <si>
    <t>00106520</t>
  </si>
  <si>
    <t>OE258</t>
  </si>
  <si>
    <t>1A03373601354</t>
  </si>
  <si>
    <t>00106521</t>
  </si>
  <si>
    <t>OE259</t>
  </si>
  <si>
    <t>1A03373601355</t>
  </si>
  <si>
    <t>00106522</t>
  </si>
  <si>
    <t>OE260</t>
  </si>
  <si>
    <t>1A03373601356</t>
  </si>
  <si>
    <t>00106523</t>
  </si>
  <si>
    <t>OE261</t>
  </si>
  <si>
    <t>1A03373601357</t>
  </si>
  <si>
    <t>00106524</t>
  </si>
  <si>
    <t>OE262</t>
  </si>
  <si>
    <t>1A03373601358</t>
  </si>
  <si>
    <t>00106525</t>
  </si>
  <si>
    <t>OE263</t>
  </si>
  <si>
    <t>1A03373601359</t>
  </si>
  <si>
    <t>00106526</t>
  </si>
  <si>
    <t>OE264</t>
  </si>
  <si>
    <t>1A03373601360</t>
  </si>
  <si>
    <t>00106527</t>
  </si>
  <si>
    <t>OE265</t>
  </si>
  <si>
    <t>1A03373601361</t>
  </si>
  <si>
    <t>00106528</t>
  </si>
  <si>
    <t>OE266</t>
  </si>
  <si>
    <t>1A03373601362</t>
  </si>
  <si>
    <t>00106529</t>
  </si>
  <si>
    <t>OE267</t>
  </si>
  <si>
    <t>1A03373601363</t>
  </si>
  <si>
    <t>00106530</t>
  </si>
  <si>
    <t>OE268</t>
  </si>
  <si>
    <t>1A03373601364</t>
  </si>
  <si>
    <t>00106531</t>
  </si>
  <si>
    <t>OE269</t>
  </si>
  <si>
    <t>1A03373601365</t>
  </si>
  <si>
    <t>00106532</t>
  </si>
  <si>
    <t>OE270</t>
  </si>
  <si>
    <t>1A03373601366</t>
  </si>
  <si>
    <t>00106533</t>
  </si>
  <si>
    <t>OE271</t>
  </si>
  <si>
    <t>1A03373601367</t>
  </si>
  <si>
    <t>00106534</t>
  </si>
  <si>
    <t>OE272</t>
  </si>
  <si>
    <t>1A03373601368</t>
  </si>
  <si>
    <t>00106535</t>
  </si>
  <si>
    <t>OE273</t>
  </si>
  <si>
    <t>1A03373601369</t>
  </si>
  <si>
    <t>00106536</t>
  </si>
  <si>
    <t>OE274</t>
  </si>
  <si>
    <t>1A03373601370</t>
  </si>
  <si>
    <t>00106537</t>
  </si>
  <si>
    <t>OE275</t>
  </si>
  <si>
    <t>1A03373601371</t>
  </si>
  <si>
    <t>00106538</t>
  </si>
  <si>
    <t>OE276</t>
  </si>
  <si>
    <t>1A03373601372</t>
  </si>
  <si>
    <t>00106539</t>
  </si>
  <si>
    <t>OE277</t>
  </si>
  <si>
    <t>1A03373601373</t>
  </si>
  <si>
    <t>00106540</t>
  </si>
  <si>
    <t>OE278</t>
  </si>
  <si>
    <t>1A03373601374</t>
  </si>
  <si>
    <t>00106541</t>
  </si>
  <si>
    <t>OE279</t>
  </si>
  <si>
    <t>1A03373601375</t>
  </si>
  <si>
    <t>00106542</t>
  </si>
  <si>
    <t>OE280</t>
  </si>
  <si>
    <t>1A03373601376</t>
  </si>
  <si>
    <t>00106543</t>
  </si>
  <si>
    <t>OE281</t>
  </si>
  <si>
    <t>1A03373601377</t>
  </si>
  <si>
    <t>00106544</t>
  </si>
  <si>
    <t>OE282</t>
  </si>
  <si>
    <t>1A03373601378</t>
  </si>
  <si>
    <t>00106545</t>
  </si>
  <si>
    <t>OE283</t>
  </si>
  <si>
    <t>1A03373601379</t>
  </si>
  <si>
    <t>00106546</t>
  </si>
  <si>
    <t>OE284</t>
  </si>
  <si>
    <t>1A03373601380</t>
  </si>
  <si>
    <t>00106547</t>
  </si>
  <si>
    <t>OE285</t>
  </si>
  <si>
    <t>1A03373601381</t>
  </si>
  <si>
    <t>00106548</t>
  </si>
  <si>
    <t>OE286</t>
  </si>
  <si>
    <t>1A03373601382</t>
  </si>
  <si>
    <t>00106549</t>
  </si>
  <si>
    <t>OE287</t>
  </si>
  <si>
    <t>1A03373601383</t>
  </si>
  <si>
    <t>00106550</t>
  </si>
  <si>
    <t>OE288</t>
  </si>
  <si>
    <t>1A03373601384</t>
  </si>
  <si>
    <t>00106551</t>
  </si>
  <si>
    <t>OE289</t>
  </si>
  <si>
    <t>1A03373601385</t>
  </si>
  <si>
    <t>00106552</t>
  </si>
  <si>
    <t>OE290</t>
  </si>
  <si>
    <t>1A03373601386</t>
  </si>
  <si>
    <t>00106553</t>
  </si>
  <si>
    <t>OE291</t>
  </si>
  <si>
    <t>1A03373601387</t>
  </si>
  <si>
    <t>00106554</t>
  </si>
  <si>
    <t>OE292</t>
  </si>
  <si>
    <t>1A03373601388</t>
  </si>
  <si>
    <t>00106555</t>
  </si>
  <si>
    <t>OE293</t>
  </si>
  <si>
    <t>1A03373601389</t>
  </si>
  <si>
    <t>00106556</t>
  </si>
  <si>
    <t>OE294</t>
  </si>
  <si>
    <t>1A03373601390</t>
  </si>
  <si>
    <t>00106557</t>
  </si>
  <si>
    <t>OE295</t>
  </si>
  <si>
    <t>1A03373601391</t>
  </si>
  <si>
    <t>00106558</t>
  </si>
  <si>
    <t>OE296</t>
  </si>
  <si>
    <t>1A03373601392</t>
  </si>
  <si>
    <t>00106559</t>
  </si>
  <si>
    <t>OE297</t>
  </si>
  <si>
    <t>1A03373601393</t>
  </si>
  <si>
    <t>00106560</t>
  </si>
  <si>
    <t>OE298</t>
  </si>
  <si>
    <t>1A03373601394</t>
  </si>
  <si>
    <t>00106561</t>
  </si>
  <si>
    <t>OE299</t>
  </si>
  <si>
    <t>1A03373601395</t>
  </si>
  <si>
    <t>00106562</t>
  </si>
  <si>
    <t>OE300</t>
  </si>
  <si>
    <t>1A03373601396</t>
  </si>
  <si>
    <t>00106563</t>
  </si>
  <si>
    <t>OE301</t>
  </si>
  <si>
    <t>1A03373601397</t>
  </si>
  <si>
    <t>00106564</t>
  </si>
  <si>
    <t>OE302</t>
  </si>
  <si>
    <t>1A03373601398</t>
  </si>
  <si>
    <t>00106565</t>
  </si>
  <si>
    <t>OE303</t>
  </si>
  <si>
    <t>1A03373601399</t>
  </si>
  <si>
    <t>00106566</t>
  </si>
  <si>
    <t>OE304</t>
  </si>
  <si>
    <t>1A03373601400</t>
  </si>
  <si>
    <t>00106567</t>
  </si>
  <si>
    <t>OE305</t>
  </si>
  <si>
    <t>1A03373601401</t>
  </si>
  <si>
    <t>00106568</t>
  </si>
  <si>
    <t>OE306</t>
  </si>
  <si>
    <t>1A03373601402</t>
  </si>
  <si>
    <t>00106569</t>
  </si>
  <si>
    <t>OE307</t>
  </si>
  <si>
    <t>1A03373601403</t>
  </si>
  <si>
    <t>00106570</t>
  </si>
  <si>
    <t>OE308</t>
  </si>
  <si>
    <t>1A03373601404</t>
  </si>
  <si>
    <t>00106571</t>
  </si>
  <si>
    <t>OE309</t>
  </si>
  <si>
    <t>1A03373601405</t>
  </si>
  <si>
    <t>00106572</t>
  </si>
  <si>
    <t>OE310</t>
  </si>
  <si>
    <t>1A03373601406</t>
  </si>
  <si>
    <t>00106573</t>
  </si>
  <si>
    <t>OE311</t>
  </si>
  <si>
    <t>1A03373601407</t>
  </si>
  <si>
    <t>00106574</t>
  </si>
  <si>
    <t>OE312</t>
  </si>
  <si>
    <t>1A03373601408</t>
  </si>
  <si>
    <t>00106575</t>
  </si>
  <si>
    <t>OE313</t>
  </si>
  <si>
    <t>1A03373601409</t>
  </si>
  <si>
    <t>00106576</t>
  </si>
  <si>
    <t>OE314</t>
  </si>
  <si>
    <t>1A03373601410</t>
  </si>
  <si>
    <t>00106577</t>
  </si>
  <si>
    <t>OE315</t>
  </si>
  <si>
    <t>1A03373601411</t>
  </si>
  <si>
    <t>00106578</t>
  </si>
  <si>
    <t>OE316</t>
  </si>
  <si>
    <t>1A03373601412</t>
  </si>
  <si>
    <t>00106579</t>
  </si>
  <si>
    <t>OE317</t>
  </si>
  <si>
    <t>1A03373601413</t>
  </si>
  <si>
    <t>00106580</t>
  </si>
  <si>
    <t>OE318</t>
  </si>
  <si>
    <t>1A03373601414</t>
  </si>
  <si>
    <t>00106581</t>
  </si>
  <si>
    <t>OE319</t>
  </si>
  <si>
    <t>1A03373601415</t>
  </si>
  <si>
    <t>00106582</t>
  </si>
  <si>
    <t>OE320</t>
  </si>
  <si>
    <t>1A03373601416</t>
  </si>
  <si>
    <t>00106583</t>
  </si>
  <si>
    <t>OE321</t>
  </si>
  <si>
    <t>1A03373601417</t>
  </si>
  <si>
    <t>00106584</t>
  </si>
  <si>
    <t>OE322</t>
  </si>
  <si>
    <t>1A03373601418</t>
  </si>
  <si>
    <t>00106585</t>
  </si>
  <si>
    <t>OE323</t>
  </si>
  <si>
    <t>1A03373601419</t>
  </si>
  <si>
    <t>00106586</t>
  </si>
  <si>
    <t>OE324</t>
  </si>
  <si>
    <t>1A03373601420</t>
  </si>
  <si>
    <t>00106587</t>
  </si>
  <si>
    <t>OE325</t>
  </si>
  <si>
    <t>1A03373601421</t>
  </si>
  <si>
    <t>00106588</t>
  </si>
  <si>
    <t>OE326</t>
  </si>
  <si>
    <t>1A03373601422</t>
  </si>
  <si>
    <t>00106589</t>
  </si>
  <si>
    <t>OE327</t>
  </si>
  <si>
    <t>1A03373601423</t>
  </si>
  <si>
    <t>00106590</t>
  </si>
  <si>
    <t>OE328</t>
  </si>
  <si>
    <t>1A03373601424</t>
  </si>
  <si>
    <t>00106591</t>
  </si>
  <si>
    <t>OE329</t>
  </si>
  <si>
    <t>1A03373601425</t>
  </si>
  <si>
    <t>00106592</t>
  </si>
  <si>
    <t>OE330</t>
  </si>
  <si>
    <t>1A03373601426</t>
  </si>
  <si>
    <t>00106593</t>
  </si>
  <si>
    <t>OE331</t>
  </si>
  <si>
    <t>1A03373601427</t>
  </si>
  <si>
    <t>00106594</t>
  </si>
  <si>
    <t>OE332</t>
  </si>
  <si>
    <t>1A03373601428</t>
  </si>
  <si>
    <t>00106595</t>
  </si>
  <si>
    <t>OE333</t>
  </si>
  <si>
    <t>1A03373601429</t>
  </si>
  <si>
    <t>00106596</t>
  </si>
  <si>
    <t>OE334</t>
  </si>
  <si>
    <t>1A03373601430</t>
  </si>
  <si>
    <t>00106597</t>
  </si>
  <si>
    <t>OE335</t>
  </si>
  <si>
    <t>1A03373601431</t>
  </si>
  <si>
    <t>00106598</t>
  </si>
  <si>
    <t>OE336</t>
  </si>
  <si>
    <t>1A03373601432</t>
  </si>
  <si>
    <t>00106599</t>
  </si>
  <si>
    <t>OE337</t>
  </si>
  <si>
    <t>1A03373601433</t>
  </si>
  <si>
    <t>00106600</t>
  </si>
  <si>
    <t>OE338</t>
  </si>
  <si>
    <t>1A03373601434</t>
  </si>
  <si>
    <t>00106601</t>
  </si>
  <si>
    <t>OE339</t>
  </si>
  <si>
    <t>1A03373601435</t>
  </si>
  <si>
    <t>00106602</t>
  </si>
  <si>
    <t>OE340</t>
  </si>
  <si>
    <t>1A03373601436</t>
  </si>
  <si>
    <t>00106603</t>
  </si>
  <si>
    <t>OE341</t>
  </si>
  <si>
    <t>1A03373601437</t>
  </si>
  <si>
    <t>00106604</t>
  </si>
  <si>
    <t>OE342</t>
  </si>
  <si>
    <t>1A03373601438</t>
  </si>
  <si>
    <t>00106605</t>
  </si>
  <si>
    <t>OE343</t>
  </si>
  <si>
    <t>1A03373601439</t>
  </si>
  <si>
    <t>00106606</t>
  </si>
  <si>
    <t>OE344</t>
  </si>
  <si>
    <t>1A03373601440</t>
  </si>
  <si>
    <t>00106607</t>
  </si>
  <si>
    <t>OE345</t>
  </si>
  <si>
    <t>1A03373601441</t>
  </si>
  <si>
    <t>00106608</t>
  </si>
  <si>
    <t>OE346</t>
  </si>
  <si>
    <t>1A03373601442</t>
  </si>
  <si>
    <t>00106609</t>
  </si>
  <si>
    <t>OE347</t>
  </si>
  <si>
    <t>1A03373601443</t>
  </si>
  <si>
    <t>00106610</t>
  </si>
  <si>
    <t>OE348</t>
  </si>
  <si>
    <t>1A03373601444</t>
  </si>
  <si>
    <t>00106611</t>
  </si>
  <si>
    <t>OE349</t>
  </si>
  <si>
    <t>1A03373601445</t>
  </si>
  <si>
    <t>00106612</t>
  </si>
  <si>
    <t>OE350</t>
  </si>
  <si>
    <t>1A03373601446</t>
  </si>
  <si>
    <t>00106613</t>
  </si>
  <si>
    <t>OE351</t>
  </si>
  <si>
    <t>1A03373601447</t>
  </si>
  <si>
    <t>00106614</t>
  </si>
  <si>
    <t>OE352</t>
  </si>
  <si>
    <t>1A03373601448</t>
  </si>
  <si>
    <t>00106615</t>
  </si>
  <si>
    <t>OE353</t>
  </si>
  <si>
    <t>1A03373601449</t>
  </si>
  <si>
    <t>00106616</t>
  </si>
  <si>
    <t>OE354</t>
  </si>
  <si>
    <t>1A03373601450</t>
  </si>
  <si>
    <t>00106617</t>
  </si>
  <si>
    <t>OE355</t>
  </si>
  <si>
    <t>1A03373601451</t>
  </si>
  <si>
    <t>00106618</t>
  </si>
  <si>
    <t>OE356</t>
  </si>
  <si>
    <t>1A03373601452</t>
  </si>
  <si>
    <t>00106619</t>
  </si>
  <si>
    <t>OE357</t>
  </si>
  <si>
    <t>1A03373601453</t>
  </si>
  <si>
    <t>00106620</t>
  </si>
  <si>
    <t>OE358</t>
  </si>
  <si>
    <t>1A03373601454</t>
  </si>
  <si>
    <t>00106621</t>
  </si>
  <si>
    <t>OE359</t>
  </si>
  <si>
    <t>1A03373601455</t>
  </si>
  <si>
    <t>00106622</t>
  </si>
  <si>
    <t>OE360</t>
  </si>
  <si>
    <t>1A03373601456</t>
  </si>
  <si>
    <t>00106623</t>
  </si>
  <si>
    <t>OE361</t>
  </si>
  <si>
    <t>1A03373601457</t>
  </si>
  <si>
    <t>00106624</t>
  </si>
  <si>
    <t>OE362</t>
  </si>
  <si>
    <t>1A03373601458</t>
  </si>
  <si>
    <t>00106625</t>
  </si>
  <si>
    <t>OE363</t>
  </si>
  <si>
    <t>1A03373601459</t>
  </si>
  <si>
    <t>00106626</t>
  </si>
  <si>
    <t>OE364</t>
  </si>
  <si>
    <t>1A03373601460</t>
  </si>
  <si>
    <t>00106627</t>
  </si>
  <si>
    <t>OE365</t>
  </si>
  <si>
    <t>1A03373601461</t>
  </si>
  <si>
    <t>00106628</t>
  </si>
  <si>
    <t>OE366</t>
  </si>
  <si>
    <t>1A03373601462</t>
  </si>
  <si>
    <t>00106629</t>
  </si>
  <si>
    <t>OE367</t>
  </si>
  <si>
    <t>1A03373601463</t>
  </si>
  <si>
    <t>00106630</t>
  </si>
  <si>
    <t>OE368</t>
  </si>
  <si>
    <t>1A03373601464</t>
  </si>
  <si>
    <t>00106631</t>
  </si>
  <si>
    <t>OE369</t>
  </si>
  <si>
    <t>1A03373601465</t>
  </si>
  <si>
    <t>00106632</t>
  </si>
  <si>
    <t>OE370</t>
  </si>
  <si>
    <t>1A03373601466</t>
  </si>
  <si>
    <t>00106633</t>
  </si>
  <si>
    <t>OE371</t>
  </si>
  <si>
    <t>1A03373601467</t>
  </si>
  <si>
    <t>00106634</t>
  </si>
  <si>
    <t>OE372</t>
  </si>
  <si>
    <t>1A03373601468</t>
  </si>
  <si>
    <t>00106635</t>
  </si>
  <si>
    <t>OE373</t>
  </si>
  <si>
    <t>1A03373601469</t>
  </si>
  <si>
    <t>00106636</t>
  </si>
  <si>
    <t>OE374</t>
  </si>
  <si>
    <t>1A03373601470</t>
  </si>
  <si>
    <t>00106637</t>
  </si>
  <si>
    <t>OE375</t>
  </si>
  <si>
    <t>1A03373601471</t>
  </si>
  <si>
    <t>00106638</t>
  </si>
  <si>
    <t>OE376</t>
  </si>
  <si>
    <t>1A03373601472</t>
  </si>
  <si>
    <t>00106639</t>
  </si>
  <si>
    <t>OE377</t>
  </si>
  <si>
    <t>1A03373601473</t>
  </si>
  <si>
    <t>00106640</t>
  </si>
  <si>
    <t>OE378</t>
  </si>
  <si>
    <t>1A03373601474</t>
  </si>
  <si>
    <t>00106641</t>
  </si>
  <si>
    <t>OE379</t>
  </si>
  <si>
    <t>1A03373601475</t>
  </si>
  <si>
    <t>00106642</t>
  </si>
  <si>
    <t>OE380</t>
  </si>
  <si>
    <t>1A03373601476</t>
  </si>
  <si>
    <t>00106643</t>
  </si>
  <si>
    <t>OE381</t>
  </si>
  <si>
    <t>1A03373601477</t>
  </si>
  <si>
    <t>00106644</t>
  </si>
  <si>
    <t>OE382</t>
  </si>
  <si>
    <t>1A03373601478</t>
  </si>
  <si>
    <t>00106645</t>
  </si>
  <si>
    <t>OE383</t>
  </si>
  <si>
    <t>1A03373601479</t>
  </si>
  <si>
    <t>00106646</t>
  </si>
  <si>
    <t>OE384</t>
  </si>
  <si>
    <t>1A03373601480</t>
  </si>
  <si>
    <t>00106647</t>
  </si>
  <si>
    <t>OE385</t>
  </si>
  <si>
    <t>1A03373601481</t>
  </si>
  <si>
    <t>00106648</t>
  </si>
  <si>
    <t>OE386</t>
  </si>
  <si>
    <t>1A03373601482</t>
  </si>
  <si>
    <t>00106649</t>
  </si>
  <si>
    <t>OE387</t>
  </si>
  <si>
    <t>1A03373601483</t>
  </si>
  <si>
    <t>00106650</t>
  </si>
  <si>
    <t>OE388</t>
  </si>
  <si>
    <t>1A03373601484</t>
  </si>
  <si>
    <t>00106651</t>
  </si>
  <si>
    <t>OE389</t>
  </si>
  <si>
    <t>1A03373601485</t>
  </si>
  <si>
    <t>00106652</t>
  </si>
  <si>
    <t>OE390</t>
  </si>
  <si>
    <t>1A03373601486</t>
  </si>
  <si>
    <t>00106653</t>
  </si>
  <si>
    <t>OE391</t>
  </si>
  <si>
    <t>1A03373601487</t>
  </si>
  <si>
    <t>00106654</t>
  </si>
  <si>
    <t>OE392</t>
  </si>
  <si>
    <t>1A03373601488</t>
  </si>
  <si>
    <t>00106655</t>
  </si>
  <si>
    <t>OE393</t>
  </si>
  <si>
    <t>1A03373601489</t>
  </si>
  <si>
    <t>00106656</t>
  </si>
  <si>
    <t>OE394</t>
  </si>
  <si>
    <t>1A03373601490</t>
  </si>
  <si>
    <t>00106657</t>
  </si>
  <si>
    <t>OE395</t>
  </si>
  <si>
    <t>1A03373601491</t>
  </si>
  <si>
    <t>00106658</t>
  </si>
  <si>
    <t>OE396</t>
  </si>
  <si>
    <t>1A03373601492</t>
  </si>
  <si>
    <t>00106659</t>
  </si>
  <si>
    <t>OE397</t>
  </si>
  <si>
    <t>1A03373601493</t>
  </si>
  <si>
    <t>00106660</t>
  </si>
  <si>
    <t>OE398</t>
  </si>
  <si>
    <t>1A03373601494</t>
  </si>
  <si>
    <t>00106661</t>
  </si>
  <si>
    <t>OE399</t>
  </si>
  <si>
    <t>1A03373601495</t>
  </si>
  <si>
    <t>00106662</t>
  </si>
  <si>
    <t>OE400</t>
  </si>
  <si>
    <t>1A03373601496</t>
  </si>
  <si>
    <t>00106663</t>
  </si>
  <si>
    <t>OE401</t>
  </si>
  <si>
    <t>1A03373601497</t>
  </si>
  <si>
    <t>00106664</t>
  </si>
  <si>
    <t>OE402</t>
  </si>
  <si>
    <t>1A03373601498</t>
  </si>
  <si>
    <t>00106665</t>
  </si>
  <si>
    <t>OE403</t>
  </si>
  <si>
    <t>1A03373601499</t>
  </si>
  <si>
    <t>00106666</t>
  </si>
  <si>
    <t>OE404</t>
  </si>
  <si>
    <t>1A03373601500</t>
  </si>
  <si>
    <t>00106667</t>
  </si>
  <si>
    <t>OE405</t>
  </si>
  <si>
    <t>1A03373601501</t>
  </si>
  <si>
    <t>00106668</t>
  </si>
  <si>
    <t>OE406</t>
  </si>
  <si>
    <t>1A03373601502</t>
  </si>
  <si>
    <t>00106669</t>
  </si>
  <si>
    <t>OE407</t>
  </si>
  <si>
    <t>1A03373601503</t>
  </si>
  <si>
    <t>00106670</t>
  </si>
  <si>
    <t>OE408</t>
  </si>
  <si>
    <t>1A03373601504</t>
  </si>
  <si>
    <t>00106671</t>
  </si>
  <si>
    <t>OE409</t>
  </si>
  <si>
    <t>1A03373601505</t>
  </si>
  <si>
    <t>00106672</t>
  </si>
  <si>
    <t>OE410</t>
  </si>
  <si>
    <t>1A03373601506</t>
  </si>
  <si>
    <t>00106673</t>
  </si>
  <si>
    <t>OE411</t>
  </si>
  <si>
    <t>1A03373601507</t>
  </si>
  <si>
    <t>00106674</t>
  </si>
  <si>
    <t>OE412</t>
  </si>
  <si>
    <t>1A03373601508</t>
  </si>
  <si>
    <t>00106675</t>
  </si>
  <si>
    <t>OE413</t>
  </si>
  <si>
    <t>1A03373601509</t>
  </si>
  <si>
    <t>00106676</t>
  </si>
  <si>
    <t>OE414</t>
  </si>
  <si>
    <t>1A03373601510</t>
  </si>
  <si>
    <t>00106677</t>
  </si>
  <si>
    <t>OE415</t>
  </si>
  <si>
    <t>1A03373601511</t>
  </si>
  <si>
    <t>00106678</t>
  </si>
  <si>
    <t>OE416</t>
  </si>
  <si>
    <t>1A03373601512</t>
  </si>
  <si>
    <t>00106679</t>
  </si>
  <si>
    <t>OE417</t>
  </si>
  <si>
    <t>1A03373601513</t>
  </si>
  <si>
    <t>00106680</t>
  </si>
  <si>
    <t>OE418</t>
  </si>
  <si>
    <t>1A03373601514</t>
  </si>
  <si>
    <t>00106681</t>
  </si>
  <si>
    <t>OE419</t>
  </si>
  <si>
    <t>1A03373601515</t>
  </si>
  <si>
    <t>00106682</t>
  </si>
  <si>
    <t>OE420</t>
  </si>
  <si>
    <t>1A03373601516</t>
  </si>
  <si>
    <t>00106683</t>
  </si>
  <si>
    <t>OE421</t>
  </si>
  <si>
    <t>1A03373601517</t>
  </si>
  <si>
    <t>00106684</t>
  </si>
  <si>
    <t>OE422</t>
  </si>
  <si>
    <t>1A03373601518</t>
  </si>
  <si>
    <t>00106685</t>
  </si>
  <si>
    <t>OE423</t>
  </si>
  <si>
    <t>1A03373601519</t>
  </si>
  <si>
    <t>00106686</t>
  </si>
  <si>
    <t>OE424</t>
  </si>
  <si>
    <t>1A03373601520</t>
  </si>
  <si>
    <t>00106687</t>
  </si>
  <si>
    <t>OE425</t>
  </si>
  <si>
    <t>1A03373601521</t>
  </si>
  <si>
    <t>00106688</t>
  </si>
  <si>
    <t>OE426</t>
  </si>
  <si>
    <t>1A03373601522</t>
  </si>
  <si>
    <t>00106689</t>
  </si>
  <si>
    <t>OE427</t>
  </si>
  <si>
    <t>1A03373601523</t>
  </si>
  <si>
    <t>00106690</t>
  </si>
  <si>
    <t>OE428</t>
  </si>
  <si>
    <t>1A03373601524</t>
  </si>
  <si>
    <t>00106691</t>
  </si>
  <si>
    <t>OE429</t>
  </si>
  <si>
    <t>1A03373601525</t>
  </si>
  <si>
    <t>00106692</t>
  </si>
  <si>
    <t>OE430</t>
  </si>
  <si>
    <t>1A03373601526</t>
  </si>
  <si>
    <t>00106693</t>
  </si>
  <si>
    <t>OE431</t>
  </si>
  <si>
    <t>1A03373601527</t>
  </si>
  <si>
    <t>00106694</t>
  </si>
  <si>
    <t>OE432</t>
  </si>
  <si>
    <t>1A03373601528</t>
  </si>
  <si>
    <t>00106695</t>
  </si>
  <si>
    <t>OE433</t>
  </si>
  <si>
    <t>1A03373601529</t>
  </si>
  <si>
    <t>00106696</t>
  </si>
  <si>
    <t>OE434</t>
  </si>
  <si>
    <t>1A03373601530</t>
  </si>
  <si>
    <t>00106697</t>
  </si>
  <si>
    <t>OE435</t>
  </si>
  <si>
    <t>1A03373601531</t>
  </si>
  <si>
    <t>00106698</t>
  </si>
  <si>
    <t>OE436</t>
  </si>
  <si>
    <t>1A03373601532</t>
  </si>
  <si>
    <t>00106699</t>
  </si>
  <si>
    <t>OE437</t>
  </si>
  <si>
    <t>1A03373601533</t>
  </si>
  <si>
    <t>00106700</t>
  </si>
  <si>
    <t>OE438</t>
  </si>
  <si>
    <t>1A03373601534</t>
  </si>
  <si>
    <t>00106701</t>
  </si>
  <si>
    <t>OE439</t>
  </si>
  <si>
    <t>1A03373601535</t>
  </si>
  <si>
    <t>00106702</t>
  </si>
  <si>
    <t>OE440</t>
  </si>
  <si>
    <t>1A03373601536</t>
  </si>
  <si>
    <t>00106703</t>
  </si>
  <si>
    <t>OE441</t>
  </si>
  <si>
    <t>1A03373601537</t>
  </si>
  <si>
    <t>00106704</t>
  </si>
  <si>
    <t>OE442</t>
  </si>
  <si>
    <t>1A03373601538</t>
  </si>
  <si>
    <t>00106705</t>
  </si>
  <si>
    <t>OE443</t>
  </si>
  <si>
    <t>1A03373601539</t>
  </si>
  <si>
    <t>00106706</t>
  </si>
  <si>
    <t>OE444</t>
  </si>
  <si>
    <t>1A03373601540</t>
  </si>
  <si>
    <t>00106707</t>
  </si>
  <si>
    <t>OE445</t>
  </si>
  <si>
    <t>1A03373601541</t>
  </si>
  <si>
    <t>00106708</t>
  </si>
  <si>
    <t>OE446</t>
  </si>
  <si>
    <t>1A03373601542</t>
  </si>
  <si>
    <t>00106709</t>
  </si>
  <si>
    <t>OE447</t>
  </si>
  <si>
    <t>1A03373601543</t>
  </si>
  <si>
    <t>00106710</t>
  </si>
  <si>
    <t>OE448</t>
  </si>
  <si>
    <t>1A03373601544</t>
  </si>
  <si>
    <t>00106711</t>
  </si>
  <si>
    <t>OE449</t>
  </si>
  <si>
    <t>1A03373601545</t>
  </si>
  <si>
    <t>00106712</t>
  </si>
  <si>
    <t>OE450</t>
  </si>
  <si>
    <t>1A03373601546</t>
  </si>
  <si>
    <t>00106713</t>
  </si>
  <si>
    <t>OE451</t>
  </si>
  <si>
    <t>1A03373601547</t>
  </si>
  <si>
    <t>00106714</t>
  </si>
  <si>
    <t>OE452</t>
  </si>
  <si>
    <t>1A03373601548</t>
  </si>
  <si>
    <t>00106715</t>
  </si>
  <si>
    <t>OE453</t>
  </si>
  <si>
    <t>1A03373601549</t>
  </si>
  <si>
    <t>00106716</t>
  </si>
  <si>
    <t>OE454</t>
  </si>
  <si>
    <t>1A03373601550</t>
  </si>
  <si>
    <t>00106717</t>
  </si>
  <si>
    <t>OE455</t>
  </si>
  <si>
    <t>1A03373601551</t>
  </si>
  <si>
    <t>00106718</t>
  </si>
  <si>
    <t>OE456</t>
  </si>
  <si>
    <t>1A03373601552</t>
  </si>
  <si>
    <t>00106719</t>
  </si>
  <si>
    <t>OE457</t>
  </si>
  <si>
    <t>1A03373601553</t>
  </si>
  <si>
    <t>00106720</t>
  </si>
  <si>
    <t>OE458</t>
  </si>
  <si>
    <t>1A03373601554</t>
  </si>
  <si>
    <t>00106721</t>
  </si>
  <si>
    <t>OE459</t>
  </si>
  <si>
    <t>1A03373601555</t>
  </si>
  <si>
    <t>00106722</t>
  </si>
  <si>
    <t>OE460</t>
  </si>
  <si>
    <t>1A03373601556</t>
  </si>
  <si>
    <t>00106723</t>
  </si>
  <si>
    <t>OE461</t>
  </si>
  <si>
    <t>1A03373601557</t>
  </si>
  <si>
    <t>00106724</t>
  </si>
  <si>
    <t>OE462</t>
  </si>
  <si>
    <t>1A03373601558</t>
  </si>
  <si>
    <t>00106725</t>
  </si>
  <si>
    <t>OE463</t>
  </si>
  <si>
    <t>1A03373601559</t>
  </si>
  <si>
    <t>00106726</t>
  </si>
  <si>
    <t>OE464</t>
  </si>
  <si>
    <t>1A03373601560</t>
  </si>
  <si>
    <t>00106727</t>
  </si>
  <si>
    <t>OE465</t>
  </si>
  <si>
    <t>1A03373601561</t>
  </si>
  <si>
    <t>00106728</t>
  </si>
  <si>
    <t>OE466</t>
  </si>
  <si>
    <t>1A03373601562</t>
  </si>
  <si>
    <t>00106729</t>
  </si>
  <si>
    <t>OE467</t>
  </si>
  <si>
    <t>1A03373601563</t>
  </si>
  <si>
    <t>00106730</t>
  </si>
  <si>
    <t>OE468</t>
  </si>
  <si>
    <t>1A03373601564</t>
  </si>
  <si>
    <t>00106731</t>
  </si>
  <si>
    <t>OE469</t>
  </si>
  <si>
    <t>1A03373601565</t>
  </si>
  <si>
    <t>00106732</t>
  </si>
  <si>
    <t>OE470</t>
  </si>
  <si>
    <t>1A03373601566</t>
  </si>
  <si>
    <t>00106733</t>
  </si>
  <si>
    <t>OE471</t>
  </si>
  <si>
    <t>1A03373601567</t>
  </si>
  <si>
    <t>00106734</t>
  </si>
  <si>
    <t>OE472</t>
  </si>
  <si>
    <t>1A03373601568</t>
  </si>
  <si>
    <t>00106735</t>
  </si>
  <si>
    <t>OE473</t>
  </si>
  <si>
    <t>1A03373601569</t>
  </si>
  <si>
    <t>00106736</t>
  </si>
  <si>
    <t>OE474</t>
  </si>
  <si>
    <t>1A03373601570</t>
  </si>
  <si>
    <t>00106737</t>
  </si>
  <si>
    <t>OE475</t>
  </si>
  <si>
    <t>1A03373601571</t>
  </si>
  <si>
    <t>00106738</t>
  </si>
  <si>
    <t>OE476</t>
  </si>
  <si>
    <t>1A03373601572</t>
  </si>
  <si>
    <t>00106739</t>
  </si>
  <si>
    <t>OE477</t>
  </si>
  <si>
    <t>1A03373601573</t>
  </si>
  <si>
    <t>00106740</t>
  </si>
  <si>
    <t>OE478</t>
  </si>
  <si>
    <t>1A03373601574</t>
  </si>
  <si>
    <t>00106741</t>
  </si>
  <si>
    <t>OE479</t>
  </si>
  <si>
    <t>1A03373601575</t>
  </si>
  <si>
    <t>00106742</t>
  </si>
  <si>
    <t>OE480</t>
  </si>
  <si>
    <t>1A03373601576</t>
  </si>
  <si>
    <t>00106743</t>
  </si>
  <si>
    <t>OE481</t>
  </si>
  <si>
    <t>1A03373601577</t>
  </si>
  <si>
    <t>00106744</t>
  </si>
  <si>
    <t>OE482</t>
  </si>
  <si>
    <t>1A03373601578</t>
  </si>
  <si>
    <t>00106745</t>
  </si>
  <si>
    <t>OE483</t>
  </si>
  <si>
    <t>1A03373601579</t>
  </si>
  <si>
    <t>00106746</t>
  </si>
  <si>
    <t>OE484</t>
  </si>
  <si>
    <t>1A03373601580</t>
  </si>
  <si>
    <t>00106747</t>
  </si>
  <si>
    <t>OE485</t>
  </si>
  <si>
    <t>1A03373601581</t>
  </si>
  <si>
    <t>00106748</t>
  </si>
  <si>
    <t>OE486</t>
  </si>
  <si>
    <t>1A03373601582</t>
  </si>
  <si>
    <t>00106749</t>
  </si>
  <si>
    <t>OE487</t>
  </si>
  <si>
    <t>1A03373601583</t>
  </si>
  <si>
    <t>00106750</t>
  </si>
  <si>
    <t>OE488</t>
  </si>
  <si>
    <t>1A03373601584</t>
  </si>
  <si>
    <t>00106751</t>
  </si>
  <si>
    <t>OE489</t>
  </si>
  <si>
    <t>1A03373601585</t>
  </si>
  <si>
    <t>00106752</t>
  </si>
  <si>
    <t>OE490</t>
  </si>
  <si>
    <t>1A03373601586</t>
  </si>
  <si>
    <t>00106753</t>
  </si>
  <si>
    <t>OE491</t>
  </si>
  <si>
    <t>1A03373601587</t>
  </si>
  <si>
    <t>00106754</t>
  </si>
  <si>
    <t>OE492</t>
  </si>
  <si>
    <t>1A03373601588</t>
  </si>
  <si>
    <t>00106755</t>
  </si>
  <si>
    <t>OE493</t>
  </si>
  <si>
    <t>1A03373601589</t>
  </si>
  <si>
    <t>00106756</t>
  </si>
  <si>
    <t>OE494</t>
  </si>
  <si>
    <t>1A03373601590</t>
  </si>
  <si>
    <t>00106757</t>
  </si>
  <si>
    <t>OE495</t>
  </si>
  <si>
    <t>1A03373601591</t>
  </si>
  <si>
    <t>00106758</t>
  </si>
  <si>
    <t>OE496</t>
  </si>
  <si>
    <t>1A03373601592</t>
  </si>
  <si>
    <t>00106759</t>
  </si>
  <si>
    <t>OE497</t>
  </si>
  <si>
    <t>1A03373601593</t>
  </si>
  <si>
    <t>00106760</t>
  </si>
  <si>
    <t>OE498</t>
  </si>
  <si>
    <t>1A03373601594</t>
  </si>
  <si>
    <t>00106761</t>
  </si>
  <si>
    <t>OE499</t>
  </si>
  <si>
    <t>1A03373601595</t>
  </si>
  <si>
    <t>00106762</t>
  </si>
  <si>
    <t>OE500</t>
  </si>
  <si>
    <t>1A03373601596</t>
  </si>
  <si>
    <t>00106763</t>
  </si>
  <si>
    <t>OE501</t>
  </si>
  <si>
    <t>1A03373601597</t>
  </si>
  <si>
    <t>00106764</t>
  </si>
  <si>
    <t>OE502</t>
  </si>
  <si>
    <t>1A03373601598</t>
  </si>
  <si>
    <t>00106765</t>
  </si>
  <si>
    <t>OE503</t>
  </si>
  <si>
    <t>1A03373601599</t>
  </si>
  <si>
    <t>00106766</t>
  </si>
  <si>
    <t>OE504</t>
  </si>
  <si>
    <t>1A03373601600</t>
  </si>
  <si>
    <t>00106767</t>
  </si>
  <si>
    <t>OE505</t>
  </si>
  <si>
    <t>1A03373601601</t>
  </si>
  <si>
    <t>00106768</t>
  </si>
  <si>
    <t>OE506</t>
  </si>
  <si>
    <t>1A03373601602</t>
  </si>
  <si>
    <t>00106769</t>
  </si>
  <si>
    <t>OE507</t>
  </si>
  <si>
    <t>1A03373601603</t>
  </si>
  <si>
    <t>00106770</t>
  </si>
  <si>
    <t>OE508</t>
  </si>
  <si>
    <t>1A03373601604</t>
  </si>
  <si>
    <t>00106771</t>
  </si>
  <si>
    <t>OE509</t>
  </si>
  <si>
    <t>1A03373601605</t>
  </si>
  <si>
    <t>00106772</t>
  </si>
  <si>
    <t>OE510</t>
  </si>
  <si>
    <t>1A03373601606</t>
  </si>
  <si>
    <t>00106773</t>
  </si>
  <si>
    <t>OE511</t>
  </si>
  <si>
    <t>1A03373601607</t>
  </si>
  <si>
    <t>00106774</t>
  </si>
  <si>
    <t>OE512</t>
  </si>
  <si>
    <t>1A03373601608</t>
  </si>
  <si>
    <t>00106775</t>
  </si>
  <si>
    <t>OE513</t>
  </si>
  <si>
    <t>1A03373601609</t>
  </si>
  <si>
    <t>00106776</t>
  </si>
  <si>
    <t>OE514</t>
  </si>
  <si>
    <t>1A03373601610</t>
  </si>
  <si>
    <t>00106777</t>
  </si>
  <si>
    <t>OE515</t>
  </si>
  <si>
    <t>1A03373601611</t>
  </si>
  <si>
    <t>00106778</t>
  </si>
  <si>
    <t>OE516</t>
  </si>
  <si>
    <t>1A03373601612</t>
  </si>
  <si>
    <t>00106779</t>
  </si>
  <si>
    <t>OE517</t>
  </si>
  <si>
    <t>1A03373601613</t>
  </si>
  <si>
    <t>00106780</t>
  </si>
  <si>
    <t>OE518</t>
  </si>
  <si>
    <t>1A03373601614</t>
  </si>
  <si>
    <t>00106781</t>
  </si>
  <si>
    <t>OE519</t>
  </si>
  <si>
    <t>1A03373601615</t>
  </si>
  <si>
    <t>00106782</t>
  </si>
  <si>
    <t>OE520</t>
  </si>
  <si>
    <t>1A03373601616</t>
  </si>
  <si>
    <t>00106783</t>
  </si>
  <si>
    <t>OE521</t>
  </si>
  <si>
    <t>1A03373601617</t>
  </si>
  <si>
    <t>00106784</t>
  </si>
  <si>
    <t>OE522</t>
  </si>
  <si>
    <t>1A03373601618</t>
  </si>
  <si>
    <t>00106785</t>
  </si>
  <si>
    <t>OE523</t>
  </si>
  <si>
    <t>1A03373601619</t>
  </si>
  <si>
    <t>00106786</t>
  </si>
  <si>
    <t>OE524</t>
  </si>
  <si>
    <t>1A03373601620</t>
  </si>
  <si>
    <t>00106787</t>
  </si>
  <si>
    <t>OE525</t>
  </si>
  <si>
    <t>1A03373601621</t>
  </si>
  <si>
    <t>00106788</t>
  </si>
  <si>
    <t>OE526</t>
  </si>
  <si>
    <t>1A03373601622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</si>
</sst>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</fills>
  <borders count="5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 style="thin">
        <color theme="0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15">
    <xf numFmtId="0" fontId="0" fillId="0" borderId="0" xfId="0"/>
    <xf numFmtId="0" fontId="2" fillId="2" borderId="1" xfId="1" applyFont="1" applyFill="1" applyBorder="1" applyAlignment="1">
      <alignment horizontal="center"/>
    </xf>
    <xf numFmtId="14" fontId="2" fillId="0" borderId="2" xfId="1" applyNumberFormat="1" applyFont="1" applyFill="1" applyBorder="1" applyAlignment="1">
      <alignment horizontal="right" wrapText="1"/>
    </xf>
    <xf numFmtId="0" fontId="2" fillId="0" borderId="2" xfId="1" applyFont="1" applyFill="1" applyBorder="1" applyAlignment="1">
      <alignment wrapText="1"/>
    </xf>
    <xf numFmtId="14" fontId="0" fillId="0" borderId="0" xfId="0" applyNumberFormat="1"/>
    <xf numFmtId="0" fontId="0" fillId="0" borderId="0" xfId="0" applyNumberFormat="1"/>
    <xf numFmtId="0" fontId="0" fillId="0" borderId="0" xfId="0" applyFill="1"/>
    <xf numFmtId="0" fontId="0" fillId="0" borderId="3" xfId="0" applyNumberFormat="1" applyFont="1" applyFill="1" applyBorder="1"/>
    <xf numFmtId="0" fontId="0" fillId="0" borderId="4" xfId="0" applyNumberFormat="1" applyFont="1" applyFill="1" applyBorder="1"/>
    <xf numFmtId="0" fontId="0" fillId="0" borderId="0" xfId="0" applyNumberFormat="1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indent="2"/>
    </xf>
  </cellXfs>
  <cellStyles count="2">
    <cellStyle name="Normal" xfId="0" builtinId="0"/>
    <cellStyle name="Normal_Feuil4" xfId="1"/>
  </cellStyles>
  <dxfs count="7">
    <dxf>
      <numFmt numFmtId="0" formatCode="General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[Reporting Mth.xlsm]Jour!Tableau croisé dynamique7</c:name>
    <c:fmtId val="0"/>
  </c:pivotSource>
  <c:chart>
    <c:title>
      <c:layout/>
    </c:title>
    <c:pivotFmts>
      <c:pivotFmt>
        <c:idx val="0"/>
        <c:marker>
          <c:symbol val="none"/>
        </c:marker>
      </c:pivotFmt>
    </c:pivotFmts>
    <c:plotArea>
      <c:layout/>
      <c:barChart>
        <c:barDir val="col"/>
        <c:grouping val="clustered"/>
        <c:ser>
          <c:idx val="0"/>
          <c:order val="0"/>
          <c:tx>
            <c:strRef>
              <c:f>Jour!$B$4:$B$6</c:f>
              <c:strCache>
                <c:ptCount val="1"/>
                <c:pt idx="0">
                  <c:v>Mehdi MO - Luddo</c:v>
                </c:pt>
              </c:strCache>
            </c:strRef>
          </c:tx>
          <c:cat>
            <c:strRef>
              <c:f>Jour!$A$7:$A$8</c:f>
              <c:strCache>
                <c:ptCount val="1"/>
                <c:pt idx="0">
                  <c:v>0106622</c:v>
                </c:pt>
              </c:strCache>
            </c:strRef>
          </c:cat>
          <c:val>
            <c:numRef>
              <c:f>Jour!$B$7:$B$8</c:f>
              <c:numCache>
                <c:formatCode>General</c:formatCode>
                <c:ptCount val="1"/>
                <c:pt idx="0">
                  <c:v>1540452.64</c:v>
                </c:pt>
              </c:numCache>
            </c:numRef>
          </c:val>
        </c:ser>
        <c:axId val="104243968"/>
        <c:axId val="104245504"/>
      </c:barChart>
      <c:catAx>
        <c:axId val="104243968"/>
        <c:scaling>
          <c:orientation val="minMax"/>
        </c:scaling>
        <c:axPos val="b"/>
        <c:tickLblPos val="nextTo"/>
        <c:crossAx val="104245504"/>
        <c:crosses val="autoZero"/>
        <c:auto val="1"/>
        <c:lblAlgn val="ctr"/>
        <c:lblOffset val="100"/>
      </c:catAx>
      <c:valAx>
        <c:axId val="104245504"/>
        <c:scaling>
          <c:orientation val="minMax"/>
        </c:scaling>
        <c:axPos val="l"/>
        <c:majorGridlines/>
        <c:numFmt formatCode="General" sourceLinked="1"/>
        <c:tickLblPos val="nextTo"/>
        <c:crossAx val="104243968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[Reporting Mth.xlsm]semaine!Tableau croisé dynamique8</c:name>
    <c:fmtId val="0"/>
  </c:pivotSource>
  <c:chart>
    <c:title>
      <c:layout/>
    </c:title>
    <c:pivotFmts>
      <c:pivotFmt>
        <c:idx val="0"/>
        <c:marker>
          <c:symbol val="none"/>
        </c:marker>
      </c:pivotFmt>
    </c:pivotFmts>
    <c:plotArea>
      <c:layout/>
      <c:lineChart>
        <c:grouping val="standard"/>
        <c:ser>
          <c:idx val="0"/>
          <c:order val="0"/>
          <c:tx>
            <c:strRef>
              <c:f>semaine!$C$5:$C$6</c:f>
              <c:strCache>
                <c:ptCount val="1"/>
                <c:pt idx="0">
                  <c:v>Luddo</c:v>
                </c:pt>
              </c:strCache>
            </c:strRef>
          </c:tx>
          <c:marker>
            <c:symbol val="none"/>
          </c:marker>
          <c:cat>
            <c:multiLvlStrRef>
              <c:f>semaine!$A$7:$B$15</c:f>
              <c:multiLvlStrCache>
                <c:ptCount val="8"/>
                <c:lvl>
                  <c:pt idx="0">
                    <c:v>OE6</c:v>
                  </c:pt>
                  <c:pt idx="1">
                    <c:v>OE354</c:v>
                  </c:pt>
                  <c:pt idx="2">
                    <c:v>OE355</c:v>
                  </c:pt>
                  <c:pt idx="3">
                    <c:v>OE356</c:v>
                  </c:pt>
                  <c:pt idx="4">
                    <c:v>OE357</c:v>
                  </c:pt>
                  <c:pt idx="5">
                    <c:v>OE358</c:v>
                  </c:pt>
                  <c:pt idx="6">
                    <c:v>OE359</c:v>
                  </c:pt>
                  <c:pt idx="7">
                    <c:v>OE360</c:v>
                  </c:pt>
                </c:lvl>
                <c:lvl>
                  <c:pt idx="0">
                    <c:v>06/06/2010</c:v>
                  </c:pt>
                  <c:pt idx="1">
                    <c:v>30/05/2011</c:v>
                  </c:pt>
                  <c:pt idx="2">
                    <c:v>31/05/2011</c:v>
                  </c:pt>
                  <c:pt idx="3">
                    <c:v>01/06/2011</c:v>
                  </c:pt>
                  <c:pt idx="4">
                    <c:v>02/06/2011</c:v>
                  </c:pt>
                  <c:pt idx="5">
                    <c:v>03/06/2011</c:v>
                  </c:pt>
                  <c:pt idx="6">
                    <c:v>04/06/2011</c:v>
                  </c:pt>
                  <c:pt idx="7">
                    <c:v>05/06/2011</c:v>
                  </c:pt>
                </c:lvl>
              </c:multiLvlStrCache>
            </c:multiLvlStrRef>
          </c:cat>
          <c:val>
            <c:numRef>
              <c:f>semaine!$C$7:$C$15</c:f>
              <c:numCache>
                <c:formatCode>General</c:formatCode>
                <c:ptCount val="8"/>
                <c:pt idx="0">
                  <c:v>156157.6</c:v>
                </c:pt>
                <c:pt idx="1">
                  <c:v>1540452.64</c:v>
                </c:pt>
                <c:pt idx="2">
                  <c:v>1540452.64</c:v>
                </c:pt>
                <c:pt idx="3">
                  <c:v>1540452.64</c:v>
                </c:pt>
                <c:pt idx="4">
                  <c:v>1540452.64</c:v>
                </c:pt>
                <c:pt idx="5">
                  <c:v>1540452.64</c:v>
                </c:pt>
                <c:pt idx="6">
                  <c:v>1540452.64</c:v>
                </c:pt>
                <c:pt idx="7">
                  <c:v>1540452.64</c:v>
                </c:pt>
              </c:numCache>
            </c:numRef>
          </c:val>
        </c:ser>
        <c:marker val="1"/>
        <c:axId val="105786368"/>
        <c:axId val="105808640"/>
      </c:lineChart>
      <c:catAx>
        <c:axId val="105786368"/>
        <c:scaling>
          <c:orientation val="minMax"/>
        </c:scaling>
        <c:axPos val="b"/>
        <c:tickLblPos val="nextTo"/>
        <c:crossAx val="105808640"/>
        <c:crosses val="autoZero"/>
        <c:auto val="1"/>
        <c:lblAlgn val="ctr"/>
        <c:lblOffset val="100"/>
      </c:catAx>
      <c:valAx>
        <c:axId val="105808640"/>
        <c:scaling>
          <c:orientation val="minMax"/>
        </c:scaling>
        <c:axPos val="l"/>
        <c:majorGridlines/>
        <c:numFmt formatCode="General" sourceLinked="1"/>
        <c:tickLblPos val="nextTo"/>
        <c:crossAx val="105786368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10</xdr:row>
      <xdr:rowOff>9525</xdr:rowOff>
    </xdr:from>
    <xdr:to>
      <xdr:col>11</xdr:col>
      <xdr:colOff>9525</xdr:colOff>
      <xdr:row>24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628650</xdr:colOff>
      <xdr:row>2</xdr:row>
      <xdr:rowOff>38100</xdr:rowOff>
    </xdr:from>
    <xdr:to>
      <xdr:col>5</xdr:col>
      <xdr:colOff>314325</xdr:colOff>
      <xdr:row>3</xdr:row>
      <xdr:rowOff>76200</xdr:rowOff>
    </xdr:to>
    <xdr:sp macro="[0]!Macro1" textlink="">
      <xdr:nvSpPr>
        <xdr:cNvPr id="3" name="Rectangle à coins arrondis 2"/>
        <xdr:cNvSpPr/>
      </xdr:nvSpPr>
      <xdr:spPr>
        <a:xfrm>
          <a:off x="5534025" y="419100"/>
          <a:ext cx="447675" cy="2286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Clic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257175</xdr:colOff>
      <xdr:row>16</xdr:row>
      <xdr:rowOff>133350</xdr:rowOff>
    </xdr:from>
    <xdr:to>
      <xdr:col>10</xdr:col>
      <xdr:colOff>257175</xdr:colOff>
      <xdr:row>31</xdr:row>
      <xdr:rowOff>19050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209550</xdr:colOff>
      <xdr:row>2</xdr:row>
      <xdr:rowOff>19050</xdr:rowOff>
    </xdr:from>
    <xdr:to>
      <xdr:col>4</xdr:col>
      <xdr:colOff>552450</xdr:colOff>
      <xdr:row>3</xdr:row>
      <xdr:rowOff>123825</xdr:rowOff>
    </xdr:to>
    <xdr:sp macro="[0]!Macro1" textlink="">
      <xdr:nvSpPr>
        <xdr:cNvPr id="3" name="Rectangle 2"/>
        <xdr:cNvSpPr/>
      </xdr:nvSpPr>
      <xdr:spPr>
        <a:xfrm>
          <a:off x="4848225" y="400050"/>
          <a:ext cx="342900" cy="2952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nthony" refreshedDate="41145.698632291664" missingItemsLimit="0" createdVersion="3" refreshedVersion="3" minRefreshableVersion="3" recordCount="468">
  <cacheSource type="worksheet">
    <worksheetSource name="Tableau2"/>
  </cacheSource>
  <cacheFields count="71">
    <cacheField name="DOSSNUM" numFmtId="0">
      <sharedItems count="468">
        <s v="0106269"/>
        <s v="0106270"/>
        <s v="0106271"/>
        <s v="0106272"/>
        <s v="0106273"/>
        <s v="0106274"/>
        <s v="0106275"/>
        <s v="0106291"/>
        <s v="0106292"/>
        <s v="0106293"/>
        <s v="0106294"/>
        <s v="0106311"/>
        <s v="0106332"/>
        <s v="0106335"/>
        <s v="0106336"/>
        <s v="0106337"/>
        <s v="0106338"/>
        <s v="0106339"/>
        <s v="0106340"/>
        <s v="0106341"/>
        <s v="0106342"/>
        <s v="0106343"/>
        <s v="0106344"/>
        <s v="0106345"/>
        <s v="0106346"/>
        <s v="0106347"/>
        <s v="0106348"/>
        <s v="0106349"/>
        <s v="0106350"/>
        <s v="0106351"/>
        <s v="0106352"/>
        <s v="0106353"/>
        <s v="0106354"/>
        <s v="0106355"/>
        <s v="0106356"/>
        <s v="0106357"/>
        <s v="0106358"/>
        <s v="0106359"/>
        <s v="0106360"/>
        <s v="0106361"/>
        <s v="0106362"/>
        <s v="0106363"/>
        <s v="0106364"/>
        <s v="0106365"/>
        <s v="0106366"/>
        <s v="0106367"/>
        <s v="0106368"/>
        <s v="0106369"/>
        <s v="0106370"/>
        <s v="0106371"/>
        <s v="0106372"/>
        <s v="0106373"/>
        <s v="0106374"/>
        <s v="0106375"/>
        <s v="0106376"/>
        <s v="0106377"/>
        <s v="0106378"/>
        <s v="0106379"/>
        <s v="0106380"/>
        <s v="0106381"/>
        <s v="0106382"/>
        <s v="0106383"/>
        <s v="0106384"/>
        <s v="0106385"/>
        <s v="0106386"/>
        <s v="0106387"/>
        <s v="0106388"/>
        <s v="0106389"/>
        <s v="0106390"/>
        <s v="0106391"/>
        <s v="0106392"/>
        <s v="0106393"/>
        <s v="0106394"/>
        <s v="0106395"/>
        <s v="0106396"/>
        <s v="0106397"/>
        <s v="0106398"/>
        <s v="0106399"/>
        <s v="0106400"/>
        <s v="0106401"/>
        <s v="0106402"/>
        <s v="0106403"/>
        <s v="0106404"/>
        <s v="0106405"/>
        <s v="0106406"/>
        <s v="0106407"/>
        <s v="0106408"/>
        <s v="0106409"/>
        <s v="0106410"/>
        <s v="0106411"/>
        <s v="0106412"/>
        <s v="0106413"/>
        <s v="0106414"/>
        <s v="0106415"/>
        <s v="0106416"/>
        <s v="0106417"/>
        <s v="0106418"/>
        <s v="0106419"/>
        <s v="0106420"/>
        <s v="0106421"/>
        <s v="0106422"/>
        <s v="0106423"/>
        <s v="0106424"/>
        <s v="0106425"/>
        <s v="0106426"/>
        <s v="0106427"/>
        <s v="0106428"/>
        <s v="0106429"/>
        <s v="0106430"/>
        <s v="0106431"/>
        <s v="0106432"/>
        <s v="0106433"/>
        <s v="0106434"/>
        <s v="0106435"/>
        <s v="0106436"/>
        <s v="0106437"/>
        <s v="0106438"/>
        <s v="0106439"/>
        <s v="0106440"/>
        <s v="0106441"/>
        <s v="0106442"/>
        <s v="0106443"/>
        <s v="0106444"/>
        <s v="0106445"/>
        <s v="0106446"/>
        <s v="0106447"/>
        <s v="0106448"/>
        <s v="0106449"/>
        <s v="0106450"/>
        <s v="0106451"/>
        <s v="0106452"/>
        <s v="0106453"/>
        <s v="0106454"/>
        <s v="0106455"/>
        <s v="0106456"/>
        <s v="0106457"/>
        <s v="0106458"/>
        <s v="0106459"/>
        <s v="0106460"/>
        <s v="0106461"/>
        <s v="0106462"/>
        <s v="0106463"/>
        <s v="0106464"/>
        <s v="0106465"/>
        <s v="0106466"/>
        <s v="0106467"/>
        <s v="0106468"/>
        <s v="0106469"/>
        <s v="0106470"/>
        <s v="0106471"/>
        <s v="0106472"/>
        <s v="0106473"/>
        <s v="0106474"/>
        <s v="0106475"/>
        <s v="0106476"/>
        <s v="0106477"/>
        <s v="0106478"/>
        <s v="0106479"/>
        <s v="0106480"/>
        <s v="0106481"/>
        <s v="0106482"/>
        <s v="0106483"/>
        <s v="0106484"/>
        <s v="0106485"/>
        <s v="0106486"/>
        <s v="0106487"/>
        <s v="0106488"/>
        <s v="0106489"/>
        <s v="0106490"/>
        <s v="0106491"/>
        <s v="0106492"/>
        <s v="0106493"/>
        <s v="0106494"/>
        <s v="0106495"/>
        <s v="0106496"/>
        <s v="0106497"/>
        <s v="0106498"/>
        <s v="0106499"/>
        <s v="0106500"/>
        <s v="0106501"/>
        <s v="0106502"/>
        <s v="0106503"/>
        <s v="0106504"/>
        <s v="0106505"/>
        <s v="0106506"/>
        <s v="0106507"/>
        <s v="0106508"/>
        <s v="0106509"/>
        <s v="0106510"/>
        <s v="0106511"/>
        <s v="0106512"/>
        <s v="0106513"/>
        <s v="0106514"/>
        <s v="0106515"/>
        <s v="0106516"/>
        <s v="0106517"/>
        <s v="0106518"/>
        <s v="0106519"/>
        <s v="0106520"/>
        <s v="0106521"/>
        <s v="0106522"/>
        <s v="0106523"/>
        <s v="0106524"/>
        <s v="0106525"/>
        <s v="0106526"/>
        <s v="0106527"/>
        <s v="0106528"/>
        <s v="0106529"/>
        <s v="0106530"/>
        <s v="0106531"/>
        <s v="0106532"/>
        <s v="0106533"/>
        <s v="0106534"/>
        <s v="0106535"/>
        <s v="0106536"/>
        <s v="0106537"/>
        <s v="0106538"/>
        <s v="0106539"/>
        <s v="0106540"/>
        <s v="0106541"/>
        <s v="0106542"/>
        <s v="0106543"/>
        <s v="0106544"/>
        <s v="0106545"/>
        <s v="0106546"/>
        <s v="0106547"/>
        <s v="0106548"/>
        <s v="0106549"/>
        <s v="0106550"/>
        <s v="0106551"/>
        <s v="0106552"/>
        <s v="0106553"/>
        <s v="0106554"/>
        <s v="0106555"/>
        <s v="0106556"/>
        <s v="0106557"/>
        <s v="0106558"/>
        <s v="0106559"/>
        <s v="0106560"/>
        <s v="0106561"/>
        <s v="0106562"/>
        <s v="0106563"/>
        <s v="0106564"/>
        <s v="0106565"/>
        <s v="0106566"/>
        <s v="0106567"/>
        <s v="0106568"/>
        <s v="0106569"/>
        <s v="0106570"/>
        <s v="0106571"/>
        <s v="0106572"/>
        <s v="0106573"/>
        <s v="0106574"/>
        <s v="0106575"/>
        <s v="0106576"/>
        <s v="0106577"/>
        <s v="0106578"/>
        <s v="0106579"/>
        <s v="0106580"/>
        <s v="0106581"/>
        <s v="0106582"/>
        <s v="0106583"/>
        <s v="0106584"/>
        <s v="0106585"/>
        <s v="0106586"/>
        <s v="0106587"/>
        <s v="0106588"/>
        <s v="0106589"/>
        <s v="0106590"/>
        <s v="0106591"/>
        <s v="0106592"/>
        <s v="0106593"/>
        <s v="0106594"/>
        <s v="0106595"/>
        <s v="0106596"/>
        <s v="0106597"/>
        <s v="0106598"/>
        <s v="0106599"/>
        <s v="0106600"/>
        <s v="0106601"/>
        <s v="0106602"/>
        <s v="0106603"/>
        <s v="0106604"/>
        <s v="0106605"/>
        <s v="0106606"/>
        <s v="0106607"/>
        <s v="0106608"/>
        <s v="0106609"/>
        <s v="0106610"/>
        <s v="0106611"/>
        <s v="0106612"/>
        <s v="0106613"/>
        <s v="0106614"/>
        <s v="0106615"/>
        <s v="0106616"/>
        <s v="0106617"/>
        <s v="0106618"/>
        <s v="0106619"/>
        <s v="0106620"/>
        <s v="0106621"/>
        <s v="0106622"/>
        <s v="0106623"/>
        <s v="0106624"/>
        <s v="0106625"/>
        <s v="0106626"/>
        <s v="0106627"/>
        <s v="0106628"/>
        <s v="0106629"/>
        <s v="0106630"/>
        <s v="0106631"/>
        <s v="0106632"/>
        <s v="0106633"/>
        <s v="0106634"/>
        <s v="0106635"/>
        <s v="0106636"/>
        <s v="0106637"/>
        <s v="0106638"/>
        <s v="0106639"/>
        <s v="0106640"/>
        <s v="0106641"/>
        <s v="0106642"/>
        <s v="0106643"/>
        <s v="0106644"/>
        <s v="0106645"/>
        <s v="0106646"/>
        <s v="0106647"/>
        <s v="0106648"/>
        <s v="0106649"/>
        <s v="0106650"/>
        <s v="0106651"/>
        <s v="0106652"/>
        <s v="0106653"/>
        <s v="0106654"/>
        <s v="0106655"/>
        <s v="0106656"/>
        <s v="0106657"/>
        <s v="0106658"/>
        <s v="0106659"/>
        <s v="0106660"/>
        <s v="0106661"/>
        <s v="0106662"/>
        <s v="0106663"/>
        <s v="0106664"/>
        <s v="0106665"/>
        <s v="0106666"/>
        <s v="0106667"/>
        <s v="0106668"/>
        <s v="0106669"/>
        <s v="0106670"/>
        <s v="0106671"/>
        <s v="0106672"/>
        <s v="0106673"/>
        <s v="0106674"/>
        <s v="0106675"/>
        <s v="0106676"/>
        <s v="0106677"/>
        <s v="0106678"/>
        <s v="0106679"/>
        <s v="0106680"/>
        <s v="0106681"/>
        <s v="0106682"/>
        <s v="0106683"/>
        <s v="0106684"/>
        <s v="0106685"/>
        <s v="0106686"/>
        <s v="0106687"/>
        <s v="0106688"/>
        <s v="0106689"/>
        <s v="0106690"/>
        <s v="0106691"/>
        <s v="0106692"/>
        <s v="0106693"/>
        <s v="0106694"/>
        <s v="0106695"/>
        <s v="0106696"/>
        <s v="0106697"/>
        <s v="0106698"/>
        <s v="0106699"/>
        <s v="0106700"/>
        <s v="0106701"/>
        <s v="0106702"/>
        <s v="0106703"/>
        <s v="0106704"/>
        <s v="0106705"/>
        <s v="0106706"/>
        <s v="0106707"/>
        <s v="0106708"/>
        <s v="0106709"/>
        <s v="0106710"/>
        <s v="0106711"/>
        <s v="0106712"/>
        <s v="0106713"/>
        <s v="0106714"/>
        <s v="0106715"/>
        <s v="0106716"/>
        <s v="0106717"/>
        <s v="0106718"/>
        <s v="0106719"/>
        <s v="0106720"/>
        <s v="0106721"/>
        <s v="0106722"/>
        <s v="0106723"/>
        <s v="0106724"/>
        <s v="0106725"/>
        <s v="0106726"/>
        <s v="0106727"/>
        <s v="0106728"/>
        <s v="0106729"/>
        <s v="0106730"/>
        <s v="0106731"/>
        <s v="0106732"/>
        <s v="0106733"/>
        <s v="0106734"/>
        <s v="0106735"/>
        <s v="0106736"/>
        <s v="0106737"/>
        <s v="0106738"/>
        <s v="0106739"/>
        <s v="0106740"/>
        <s v="0106741"/>
        <s v="0106742"/>
        <s v="0106743"/>
        <s v="0106744"/>
        <s v="0106745"/>
        <s v="0106746"/>
        <s v="0106747"/>
        <s v="0106748"/>
        <s v="0106749"/>
        <s v="0106750"/>
        <s v="0106751"/>
        <s v="0106752"/>
        <s v="0106753"/>
        <s v="0106754"/>
        <s v="0106755"/>
        <s v="0106756"/>
        <s v="0106757"/>
        <s v="0106758"/>
        <s v="0106759"/>
        <s v="0106760"/>
        <s v="0106761"/>
        <s v="0106762"/>
        <s v="0106763"/>
        <s v="0106764"/>
        <s v="0106765"/>
        <s v="0106766"/>
        <s v="0106767"/>
        <s v="0106768"/>
        <s v="0106769"/>
        <s v="0106770"/>
        <s v="0106771"/>
        <s v="0106772"/>
        <s v="0106773"/>
        <s v="0106774"/>
        <s v="0106775"/>
        <s v="0106776"/>
        <s v="0106777"/>
        <s v="0106778"/>
        <s v="0106779"/>
        <s v="0106780"/>
        <s v="0106781"/>
        <s v="0106782"/>
        <s v="0106783"/>
        <s v="0106784"/>
        <s v="0106785"/>
        <s v="0106786"/>
        <s v="0106787"/>
        <s v="0106788"/>
        <s v="0106789"/>
      </sharedItems>
    </cacheField>
    <cacheField name="DOSSOPEN" numFmtId="14">
      <sharedItems containsSemiMixedTypes="0" containsNonDate="0" containsDate="1" containsString="0" minDate="2010-06-06T00:00:00" maxDate="2013-01-03T00:00:00" count="459">
        <d v="2010-06-06T00:00:00"/>
        <d v="2010-06-07T00:00:00"/>
        <d v="2010-06-08T00:00:00"/>
        <d v="2010-06-09T00:00:00"/>
        <d v="2010-06-10T00:00:00"/>
        <d v="2010-06-11T00:00:00"/>
        <d v="2011-06-12T00:00:00"/>
        <d v="2011-06-28T00:00:00"/>
        <d v="2011-06-29T00:00:00"/>
        <d v="2011-06-30T00:00:00"/>
        <d v="2011-07-01T00:00:00"/>
        <d v="2011-07-18T00:00:00"/>
        <d v="2012-08-23T00:00:00"/>
        <d v="2012-08-24T00:00:00"/>
        <d v="2012-08-25T00:00:00"/>
        <d v="2012-08-26T00:00:00"/>
        <d v="2012-08-27T00:00:00"/>
        <d v="2012-08-28T00:00:00"/>
        <d v="2012-08-29T00:00:00"/>
        <d v="2012-08-30T00:00:00"/>
        <d v="2012-08-31T00:00:00"/>
        <d v="2012-09-01T00:00:00"/>
        <d v="2012-09-02T00:00:00"/>
        <d v="2012-09-03T00:00:00"/>
        <d v="2012-09-04T00:00:00"/>
        <d v="2012-09-05T00:00:00"/>
        <d v="2012-09-06T00:00:00"/>
        <d v="2012-09-07T00:00:00"/>
        <d v="2012-09-08T00:00:00"/>
        <d v="2012-09-09T00:00:00"/>
        <d v="2012-09-10T00:00:00"/>
        <d v="2012-09-11T00:00:00"/>
        <d v="2012-09-12T00:00:00"/>
        <d v="2012-09-13T00:00:00"/>
        <d v="2012-09-14T00:00:00"/>
        <d v="2012-09-15T00:00:00"/>
        <d v="2012-09-16T00:00:00"/>
        <d v="2012-09-17T00:00:00"/>
        <d v="2012-09-18T00:00:00"/>
        <d v="2012-09-19T00:00:00"/>
        <d v="2012-09-20T00:00:00"/>
        <d v="2012-09-21T00:00:00"/>
        <d v="2012-09-22T00:00:00"/>
        <d v="2012-09-23T00:00:00"/>
        <d v="2012-09-24T00:00:00"/>
        <d v="2012-09-25T00:00:00"/>
        <d v="2012-09-26T00:00:00"/>
        <d v="2012-09-27T00:00:00"/>
        <d v="2012-09-28T00:00:00"/>
        <d v="2012-09-29T00:00:00"/>
        <d v="2012-09-30T00:00:00"/>
        <d v="2012-10-01T00:00:00"/>
        <d v="2012-10-02T00:00:00"/>
        <d v="2012-10-03T00:00:00"/>
        <d v="2012-10-04T00:00:00"/>
        <d v="2012-10-05T00:00:00"/>
        <d v="2012-10-06T00:00:00"/>
        <d v="2012-10-07T00:00:00"/>
        <d v="2012-10-08T00:00:00"/>
        <d v="2012-10-09T00:00:00"/>
        <d v="2012-10-10T00:00:00"/>
        <d v="2012-10-11T00:00:00"/>
        <d v="2012-10-12T00:00:00"/>
        <d v="2012-10-13T00:00:00"/>
        <d v="2012-10-14T00:00:00"/>
        <d v="2012-10-15T00:00:00"/>
        <d v="2012-10-16T00:00:00"/>
        <d v="2012-10-17T00:00:00"/>
        <d v="2012-10-18T00:00:00"/>
        <d v="2012-10-19T00:00:00"/>
        <d v="2012-10-20T00:00:00"/>
        <d v="2012-10-21T00:00:00"/>
        <d v="2012-10-22T00:00:00"/>
        <d v="2012-10-23T00:00:00"/>
        <d v="2012-10-24T00:00:00"/>
        <d v="2012-10-25T00:00:00"/>
        <d v="2012-10-26T00:00:00"/>
        <d v="2012-10-27T00:00:00"/>
        <d v="2012-10-28T00:00:00"/>
        <d v="2012-10-29T00:00:00"/>
        <d v="2012-10-30T00:00:00"/>
        <d v="2012-10-31T00:00:00"/>
        <d v="2012-11-01T00:00:00"/>
        <d v="2012-11-02T00:00:00"/>
        <d v="2012-11-03T00:00:00"/>
        <d v="2012-11-04T00:00:00"/>
        <d v="2012-11-05T00:00:00"/>
        <d v="2012-11-06T00:00:00"/>
        <d v="2012-11-07T00:00:00"/>
        <d v="2012-11-08T00:00:00"/>
        <d v="2012-11-09T00:00:00"/>
        <d v="2012-11-10T00:00:00"/>
        <d v="2012-11-11T00:00:00"/>
        <d v="2012-11-12T00:00:00"/>
        <d v="2012-11-13T00:00:00"/>
        <d v="2012-11-14T00:00:00"/>
        <d v="2012-11-15T00:00:00"/>
        <d v="2012-11-16T00:00:00"/>
        <d v="2012-11-17T00:00:00"/>
        <d v="2012-11-18T00:00:00"/>
        <d v="2012-11-19T00:00:00"/>
        <d v="2012-11-20T00:00:00"/>
        <d v="2012-11-21T00:00:00"/>
        <d v="2012-11-22T00:00:00"/>
        <d v="2012-11-23T00:00:00"/>
        <d v="2012-11-24T00:00:00"/>
        <d v="2012-11-25T00:00:00"/>
        <d v="2012-11-26T00:00:00"/>
        <d v="2012-11-27T00:00:00"/>
        <d v="2012-11-28T00:00:00"/>
        <d v="2012-11-29T00:00:00"/>
        <d v="2012-11-30T00:00:00"/>
        <d v="2012-12-01T00:00:00"/>
        <d v="2012-12-02T00:00:00"/>
        <d v="2012-12-03T00:00:00"/>
        <d v="2012-12-04T00:00:00"/>
        <d v="2012-12-05T00:00:00"/>
        <d v="2012-12-06T00:00:00"/>
        <d v="2012-12-07T00:00:00"/>
        <d v="2012-12-08T00:00:00"/>
        <d v="2012-12-09T00:00:00"/>
        <d v="2012-12-10T00:00:00"/>
        <d v="2012-12-11T00:00:00"/>
        <d v="2012-12-12T00:00:00"/>
        <d v="2012-12-13T00:00:00"/>
        <d v="2012-12-14T00:00:00"/>
        <d v="2012-12-15T00:00:00"/>
        <d v="2012-12-16T00:00:00"/>
        <d v="2012-12-17T00:00:00"/>
        <d v="2012-12-18T00:00:00"/>
        <d v="2012-12-19T00:00:00"/>
        <d v="2012-12-20T00:00:00"/>
        <d v="2012-12-21T00:00:00"/>
        <d v="2012-12-22T00:00:00"/>
        <d v="2012-12-23T00:00:00"/>
        <d v="2012-12-24T00:00:00"/>
        <d v="2012-12-25T00:00:00"/>
        <d v="2012-12-26T00:00:00"/>
        <d v="2012-12-27T00:00:00"/>
        <d v="2012-12-28T00:00:00"/>
        <d v="2012-12-29T00:00:00"/>
        <d v="2012-12-30T00:00:00"/>
        <d v="2012-12-31T00:00:00"/>
        <d v="2013-01-01T00:00:00"/>
        <d v="2013-01-02T00:00:00"/>
        <d v="2011-01-03T00:00:00"/>
        <d v="2011-01-04T00:00:00"/>
        <d v="2011-01-05T00:00:00"/>
        <d v="2011-01-06T00:00:00"/>
        <d v="2011-01-07T00:00:00"/>
        <d v="2011-01-08T00:00:00"/>
        <d v="2011-01-09T00:00:00"/>
        <d v="2011-01-10T00:00:00"/>
        <d v="2011-01-11T00:00:00"/>
        <d v="2011-01-12T00:00:00"/>
        <d v="2011-01-13T00:00:00"/>
        <d v="2011-01-14T00:00:00"/>
        <d v="2011-01-15T00:00:00"/>
        <d v="2011-01-16T00:00:00"/>
        <d v="2011-01-17T00:00:00"/>
        <d v="2011-01-18T00:00:00"/>
        <d v="2011-01-19T00:00:00"/>
        <d v="2011-01-20T00:00:00"/>
        <d v="2011-01-21T00:00:00"/>
        <d v="2011-01-22T00:00:00"/>
        <d v="2011-01-23T00:00:00"/>
        <d v="2011-01-24T00:00:00"/>
        <d v="2011-01-25T00:00:00"/>
        <d v="2011-01-26T00:00:00"/>
        <d v="2011-01-27T00:00:00"/>
        <d v="2011-01-28T00:00:00"/>
        <d v="2011-01-29T00:00:00"/>
        <d v="2011-01-30T00:00:00"/>
        <d v="2011-01-31T00:00:00"/>
        <d v="2011-02-01T00:00:00"/>
        <d v="2011-02-02T00:00:00"/>
        <d v="2011-02-03T00:00:00"/>
        <d v="2011-02-04T00:00:00"/>
        <d v="2011-02-05T00:00:00"/>
        <d v="2011-02-06T00:00:00"/>
        <d v="2011-02-07T00:00:00"/>
        <d v="2011-02-08T00:00:00"/>
        <d v="2011-02-09T00:00:00"/>
        <d v="2011-02-10T00:00:00"/>
        <d v="2011-02-11T00:00:00"/>
        <d v="2011-02-12T00:00:00"/>
        <d v="2011-02-13T00:00:00"/>
        <d v="2011-02-14T00:00:00"/>
        <d v="2011-02-15T00:00:00"/>
        <d v="2011-02-16T00:00:00"/>
        <d v="2011-02-17T00:00:00"/>
        <d v="2011-02-18T00:00:00"/>
        <d v="2011-02-19T00:00:00"/>
        <d v="2011-02-20T00:00:00"/>
        <d v="2011-02-21T00:00:00"/>
        <d v="2011-02-22T00:00:00"/>
        <d v="2011-02-23T00:00:00"/>
        <d v="2011-02-24T00:00:00"/>
        <d v="2011-02-25T00:00:00"/>
        <d v="2011-02-26T00:00:00"/>
        <d v="2011-02-27T00:00:00"/>
        <d v="2011-02-28T00:00:00"/>
        <d v="2011-03-01T00:00:00"/>
        <d v="2011-03-02T00:00:00"/>
        <d v="2011-03-03T00:00:00"/>
        <d v="2011-03-04T00:00:00"/>
        <d v="2011-03-05T00:00:00"/>
        <d v="2011-03-06T00:00:00"/>
        <d v="2011-03-07T00:00:00"/>
        <d v="2011-03-08T00:00:00"/>
        <d v="2011-03-09T00:00:00"/>
        <d v="2011-03-10T00:00:00"/>
        <d v="2011-03-11T00:00:00"/>
        <d v="2011-03-12T00:00:00"/>
        <d v="2011-03-13T00:00:00"/>
        <d v="2011-03-14T00:00:00"/>
        <d v="2011-03-15T00:00:00"/>
        <d v="2011-03-16T00:00:00"/>
        <d v="2011-03-17T00:00:00"/>
        <d v="2011-03-18T00:00:00"/>
        <d v="2011-03-19T00:00:00"/>
        <d v="2011-03-20T00:00:00"/>
        <d v="2011-03-21T00:00:00"/>
        <d v="2011-03-22T00:00:00"/>
        <d v="2011-03-23T00:00:00"/>
        <d v="2011-03-24T00:00:00"/>
        <d v="2011-03-25T00:00:00"/>
        <d v="2011-03-26T00:00:00"/>
        <d v="2011-03-27T00:00:00"/>
        <d v="2011-03-28T00:00:00"/>
        <d v="2011-03-29T00:00:00"/>
        <d v="2011-03-30T00:00:00"/>
        <d v="2011-03-31T00:00:00"/>
        <d v="2011-04-01T00:00:00"/>
        <d v="2011-04-02T00:00:00"/>
        <d v="2011-04-03T00:00:00"/>
        <d v="2011-04-04T00:00:00"/>
        <d v="2011-04-05T00:00:00"/>
        <d v="2011-04-06T00:00:00"/>
        <d v="2011-04-07T00:00:00"/>
        <d v="2011-04-08T00:00:00"/>
        <d v="2011-04-09T00:00:00"/>
        <d v="2011-04-10T00:00:00"/>
        <d v="2011-04-11T00:00:00"/>
        <d v="2011-04-12T00:00:00"/>
        <d v="2011-04-13T00:00:00"/>
        <d v="2011-04-14T00:00:00"/>
        <d v="2011-04-15T00:00:00"/>
        <d v="2011-04-16T00:00:00"/>
        <d v="2011-04-17T00:00:00"/>
        <d v="2011-04-18T00:00:00"/>
        <d v="2011-04-19T00:00:00"/>
        <d v="2011-04-20T00:00:00"/>
        <d v="2011-04-21T00:00:00"/>
        <d v="2011-04-22T00:00:00"/>
        <d v="2011-04-23T00:00:00"/>
        <d v="2011-04-24T00:00:00"/>
        <d v="2011-04-25T00:00:00"/>
        <d v="2011-04-26T00:00:00"/>
        <d v="2011-04-27T00:00:00"/>
        <d v="2011-04-28T00:00:00"/>
        <d v="2011-04-29T00:00:00"/>
        <d v="2011-04-30T00:00:00"/>
        <d v="2011-05-01T00:00:00"/>
        <d v="2011-05-02T00:00:00"/>
        <d v="2011-05-03T00:00:00"/>
        <d v="2011-05-04T00:00:00"/>
        <d v="2011-05-05T00:00:00"/>
        <d v="2011-05-06T00:00:00"/>
        <d v="2011-05-07T00:00:00"/>
        <d v="2011-05-08T00:00:00"/>
        <d v="2011-05-09T00:00:00"/>
        <d v="2011-05-10T00:00:00"/>
        <d v="2011-05-11T00:00:00"/>
        <d v="2011-05-12T00:00:00"/>
        <d v="2011-05-13T00:00:00"/>
        <d v="2011-05-14T00:00:00"/>
        <d v="2011-05-15T00:00:00"/>
        <d v="2011-05-16T00:00:00"/>
        <d v="2011-05-17T00:00:00"/>
        <d v="2011-05-18T00:00:00"/>
        <d v="2011-05-19T00:00:00"/>
        <d v="2011-05-20T00:00:00"/>
        <d v="2011-05-21T00:00:00"/>
        <d v="2011-05-22T00:00:00"/>
        <d v="2011-05-23T00:00:00"/>
        <d v="2011-05-24T00:00:00"/>
        <d v="2011-05-25T00:00:00"/>
        <d v="2011-05-26T00:00:00"/>
        <d v="2011-05-27T00:00:00"/>
        <d v="2011-05-28T00:00:00"/>
        <d v="2011-05-29T00:00:00"/>
        <d v="2011-05-30T00:00:00"/>
        <d v="2011-05-31T00:00:00"/>
        <d v="2011-06-01T00:00:00"/>
        <d v="2011-06-02T00:00:00"/>
        <d v="2011-06-03T00:00:00"/>
        <d v="2011-06-04T00:00:00"/>
        <d v="2011-06-05T00:00:00"/>
        <d v="2011-06-06T00:00:00"/>
        <d v="2011-06-07T00:00:00"/>
        <d v="2011-06-08T00:00:00"/>
        <d v="2011-06-09T00:00:00"/>
        <d v="2011-06-10T00:00:00"/>
        <d v="2011-06-11T00:00:00"/>
        <d v="2011-06-13T00:00:00"/>
        <d v="2011-06-14T00:00:00"/>
        <d v="2011-06-15T00:00:00"/>
        <d v="2011-06-16T00:00:00"/>
        <d v="2011-06-17T00:00:00"/>
        <d v="2011-06-18T00:00:00"/>
        <d v="2011-06-19T00:00:00"/>
        <d v="2011-06-20T00:00:00"/>
        <d v="2011-06-21T00:00:00"/>
        <d v="2011-06-22T00:00:00"/>
        <d v="2011-06-23T00:00:00"/>
        <d v="2011-06-24T00:00:00"/>
        <d v="2011-06-25T00:00:00"/>
        <d v="2011-06-26T00:00:00"/>
        <d v="2011-06-27T00:00:00"/>
        <d v="2011-07-02T00:00:00"/>
        <d v="2011-07-03T00:00:00"/>
        <d v="2011-07-04T00:00:00"/>
        <d v="2011-07-05T00:00:00"/>
        <d v="2011-07-06T00:00:00"/>
        <d v="2011-07-07T00:00:00"/>
        <d v="2011-07-08T00:00:00"/>
        <d v="2011-07-09T00:00:00"/>
        <d v="2011-07-10T00:00:00"/>
        <d v="2011-07-11T00:00:00"/>
        <d v="2011-07-12T00:00:00"/>
        <d v="2011-07-13T00:00:00"/>
        <d v="2011-07-14T00:00:00"/>
        <d v="2011-07-15T00:00:00"/>
        <d v="2011-07-16T00:00:00"/>
        <d v="2011-07-17T00:00:00"/>
        <d v="2011-07-19T00:00:00"/>
        <d v="2011-07-20T00:00:00"/>
        <d v="2011-07-21T00:00:00"/>
        <d v="2011-07-22T00:00:00"/>
        <d v="2011-07-23T00:00:00"/>
        <d v="2011-07-24T00:00:00"/>
        <d v="2011-07-25T00:00:00"/>
        <d v="2011-07-26T00:00:00"/>
        <d v="2011-07-27T00:00:00"/>
        <d v="2011-07-28T00:00:00"/>
        <d v="2011-07-29T00:00:00"/>
        <d v="2011-07-30T00:00:00"/>
        <d v="2011-07-31T00:00:00"/>
        <d v="2011-08-01T00:00:00"/>
        <d v="2011-08-02T00:00:00"/>
        <d v="2011-08-03T00:00:00"/>
        <d v="2011-08-04T00:00:00"/>
        <d v="2011-08-05T00:00:00"/>
        <d v="2011-08-06T00:00:00"/>
        <d v="2011-08-07T00:00:00"/>
        <d v="2011-08-08T00:00:00"/>
        <d v="2011-08-09T00:00:00"/>
        <d v="2011-08-10T00:00:00"/>
        <d v="2011-08-11T00:00:00"/>
        <d v="2011-08-12T00:00:00"/>
        <d v="2011-08-13T00:00:00"/>
        <d v="2011-08-14T00:00:00"/>
        <d v="2011-08-15T00:00:00"/>
        <d v="2011-08-16T00:00:00"/>
        <d v="2011-08-17T00:00:00"/>
        <d v="2011-08-18T00:00:00"/>
        <d v="2011-08-19T00:00:00"/>
        <d v="2011-08-20T00:00:00"/>
        <d v="2011-08-21T00:00:00"/>
        <d v="2011-08-22T00:00:00"/>
        <d v="2011-08-23T00:00:00"/>
        <d v="2011-08-24T00:00:00"/>
        <d v="2011-08-25T00:00:00"/>
        <d v="2011-08-26T00:00:00"/>
        <d v="2011-08-27T00:00:00"/>
        <d v="2011-08-28T00:00:00"/>
        <d v="2011-08-29T00:00:00"/>
        <d v="2011-08-30T00:00:00"/>
        <d v="2011-08-31T00:00:00"/>
        <d v="2011-09-01T00:00:00"/>
        <d v="2011-09-02T00:00:00"/>
        <d v="2011-09-03T00:00:00"/>
        <d v="2011-09-04T00:00:00"/>
        <d v="2011-09-05T00:00:00"/>
        <d v="2011-09-06T00:00:00"/>
        <d v="2011-09-07T00:00:00"/>
        <d v="2011-09-08T00:00:00"/>
        <d v="2011-09-09T00:00:00"/>
        <d v="2011-09-10T00:00:00"/>
        <d v="2011-09-11T00:00:00"/>
        <d v="2011-09-12T00:00:00"/>
        <d v="2011-09-13T00:00:00"/>
        <d v="2011-09-14T00:00:00"/>
        <d v="2011-09-15T00:00:00"/>
        <d v="2011-09-16T00:00:00"/>
        <d v="2011-09-17T00:00:00"/>
        <d v="2011-09-18T00:00:00"/>
        <d v="2011-09-19T00:00:00"/>
        <d v="2011-09-20T00:00:00"/>
        <d v="2011-09-21T00:00:00"/>
        <d v="2011-09-22T00:00:00"/>
        <d v="2011-09-23T00:00:00"/>
        <d v="2011-09-24T00:00:00"/>
        <d v="2011-09-25T00:00:00"/>
        <d v="2011-09-26T00:00:00"/>
        <d v="2011-09-27T00:00:00"/>
        <d v="2011-09-28T00:00:00"/>
        <d v="2011-09-29T00:00:00"/>
        <d v="2011-09-30T00:00:00"/>
        <d v="2011-10-01T00:00:00"/>
        <d v="2011-10-02T00:00:00"/>
        <d v="2011-10-03T00:00:00"/>
        <d v="2011-10-04T00:00:00"/>
        <d v="2011-10-05T00:00:00"/>
        <d v="2011-10-06T00:00:00"/>
        <d v="2011-10-07T00:00:00"/>
        <d v="2011-10-08T00:00:00"/>
        <d v="2011-10-09T00:00:00"/>
        <d v="2011-10-10T00:00:00"/>
        <d v="2011-10-11T00:00:00"/>
        <d v="2011-10-12T00:00:00"/>
        <d v="2011-10-13T00:00:00"/>
        <d v="2011-10-14T00:00:00"/>
        <d v="2011-10-15T00:00:00"/>
        <d v="2011-10-16T00:00:00"/>
        <d v="2011-10-17T00:00:00"/>
        <d v="2011-10-18T00:00:00"/>
        <d v="2011-10-19T00:00:00"/>
        <d v="2011-10-20T00:00:00"/>
        <d v="2011-10-21T00:00:00"/>
        <d v="2011-10-22T00:00:00"/>
        <d v="2011-10-23T00:00:00"/>
        <d v="2011-10-24T00:00:00"/>
        <d v="2011-10-25T00:00:00"/>
        <d v="2011-10-26T00:00:00"/>
        <d v="2011-10-27T00:00:00"/>
        <d v="2011-10-28T00:00:00"/>
        <d v="2011-10-29T00:00:00"/>
        <d v="2011-10-30T00:00:00"/>
        <d v="2011-10-31T00:00:00"/>
        <d v="2011-11-01T00:00:00"/>
        <d v="2011-11-02T00:00:00"/>
        <d v="2011-11-03T00:00:00"/>
        <d v="2011-11-04T00:00:00"/>
        <d v="2011-11-05T00:00:00"/>
        <d v="2011-11-06T00:00:00"/>
        <d v="2011-11-07T00:00:00"/>
        <d v="2011-11-08T00:00:00"/>
        <d v="2011-11-09T00:00:00"/>
        <d v="2011-11-10T00:00:00"/>
        <d v="2011-11-11T00:00:00"/>
        <d v="2011-11-12T00:00:00"/>
        <d v="2011-11-13T00:00:00"/>
        <d v="2011-11-14T00:00:00"/>
        <d v="2011-11-15T00:00:00"/>
        <d v="2011-11-16T00:00:00"/>
        <d v="2011-11-17T00:00:00"/>
        <d v="2011-11-18T00:00:00"/>
      </sharedItems>
    </cacheField>
    <cacheField name="DOSSPHASEENC" numFmtId="0">
      <sharedItems containsSemiMixedTypes="0" containsString="0" containsNumber="1" containsInteger="1" minValue="4" maxValue="456"/>
    </cacheField>
    <cacheField name="DOSSCLI" numFmtId="0">
      <sharedItems/>
    </cacheField>
    <cacheField name="DOSSAG" numFmtId="0">
      <sharedItems count="468">
        <s v="OE6"/>
        <s v="OE7"/>
        <s v="OE8"/>
        <s v="OE9"/>
        <s v="OE10"/>
        <s v="OE11"/>
        <s v="OE12"/>
        <s v="OE28"/>
        <s v="OE29"/>
        <s v="OE30"/>
        <s v="OE31"/>
        <s v="OE48"/>
        <s v="OE69"/>
        <s v="OE72"/>
        <s v="OE73"/>
        <s v="OE74"/>
        <s v="OE75"/>
        <s v="OE76"/>
        <s v="OE77"/>
        <s v="OE78"/>
        <s v="OE79"/>
        <s v="OE80"/>
        <s v="OE81"/>
        <s v="OE82"/>
        <s v="OE83"/>
        <s v="OE84"/>
        <s v="OE85"/>
        <s v="OE86"/>
        <s v="OE87"/>
        <s v="OE88"/>
        <s v="OE89"/>
        <s v="OE90"/>
        <s v="OE91"/>
        <s v="OE92"/>
        <s v="OE93"/>
        <s v="OE94"/>
        <s v="OE95"/>
        <s v="OE96"/>
        <s v="OE97"/>
        <s v="OE98"/>
        <s v="OE99"/>
        <s v="OE100"/>
        <s v="OE101"/>
        <s v="OE102"/>
        <s v="OE103"/>
        <s v="OE104"/>
        <s v="OE105"/>
        <s v="OE106"/>
        <s v="OE107"/>
        <s v="OE108"/>
        <s v="OE109"/>
        <s v="OE110"/>
        <s v="OE111"/>
        <s v="OE112"/>
        <s v="OE113"/>
        <s v="OE114"/>
        <s v="OE115"/>
        <s v="OE116"/>
        <s v="OE117"/>
        <s v="OE118"/>
        <s v="OE119"/>
        <s v="OE120"/>
        <s v="OE121"/>
        <s v="OE122"/>
        <s v="OE123"/>
        <s v="OE124"/>
        <s v="OE125"/>
        <s v="OE126"/>
        <s v="OE127"/>
        <s v="OE128"/>
        <s v="OE129"/>
        <s v="OE130"/>
        <s v="OE131"/>
        <s v="OE132"/>
        <s v="OE133"/>
        <s v="OE134"/>
        <s v="OE135"/>
        <s v="OE136"/>
        <s v="OE137"/>
        <s v="OE138"/>
        <s v="OE139"/>
        <s v="OE140"/>
        <s v="OE141"/>
        <s v="OE142"/>
        <s v="OE143"/>
        <s v="OE144"/>
        <s v="OE145"/>
        <s v="OE146"/>
        <s v="OE147"/>
        <s v="OE148"/>
        <s v="OE149"/>
        <s v="OE150"/>
        <s v="OE151"/>
        <s v="OE152"/>
        <s v="OE153"/>
        <s v="OE154"/>
        <s v="OE155"/>
        <s v="OE156"/>
        <s v="OE157"/>
        <s v="OE158"/>
        <s v="OE159"/>
        <s v="OE160"/>
        <s v="OE161"/>
        <s v="OE162"/>
        <s v="OE163"/>
        <s v="OE164"/>
        <s v="OE165"/>
        <s v="OE166"/>
        <s v="OE167"/>
        <s v="OE168"/>
        <s v="OE169"/>
        <s v="OE170"/>
        <s v="OE171"/>
        <s v="OE172"/>
        <s v="OE173"/>
        <s v="OE174"/>
        <s v="OE175"/>
        <s v="OE176"/>
        <s v="OE177"/>
        <s v="OE178"/>
        <s v="OE179"/>
        <s v="OE180"/>
        <s v="OE181"/>
        <s v="OE182"/>
        <s v="OE183"/>
        <s v="OE184"/>
        <s v="OE185"/>
        <s v="OE186"/>
        <s v="OE187"/>
        <s v="OE188"/>
        <s v="OE189"/>
        <s v="OE190"/>
        <s v="OE191"/>
        <s v="OE192"/>
        <s v="OE193"/>
        <s v="OE194"/>
        <s v="OE195"/>
        <s v="OE196"/>
        <s v="OE197"/>
        <s v="OE198"/>
        <s v="OE199"/>
        <s v="OE200"/>
        <s v="OE201"/>
        <s v="OE202"/>
        <s v="OE203"/>
        <s v="OE204"/>
        <s v="OE205"/>
        <s v="OE206"/>
        <s v="OE207"/>
        <s v="OE208"/>
        <s v="OE209"/>
        <s v="OE210"/>
        <s v="OE211"/>
        <s v="OE212"/>
        <s v="OE213"/>
        <s v="OE214"/>
        <s v="OE215"/>
        <s v="OE216"/>
        <s v="OE217"/>
        <s v="OE218"/>
        <s v="OE219"/>
        <s v="OE220"/>
        <s v="OE221"/>
        <s v="OE222"/>
        <s v="OE223"/>
        <s v="OE224"/>
        <s v="OE225"/>
        <s v="OE226"/>
        <s v="OE227"/>
        <s v="OE228"/>
        <s v="OE229"/>
        <s v="OE230"/>
        <s v="OE231"/>
        <s v="OE232"/>
        <s v="OE233"/>
        <s v="OE234"/>
        <s v="OE235"/>
        <s v="OE236"/>
        <s v="OE237"/>
        <s v="OE238"/>
        <s v="OE239"/>
        <s v="OE240"/>
        <s v="OE241"/>
        <s v="OE242"/>
        <s v="OE243"/>
        <s v="OE244"/>
        <s v="OE245"/>
        <s v="OE246"/>
        <s v="OE247"/>
        <s v="OE248"/>
        <s v="OE249"/>
        <s v="OE250"/>
        <s v="OE251"/>
        <s v="OE252"/>
        <s v="OE253"/>
        <s v="OE254"/>
        <s v="OE255"/>
        <s v="OE256"/>
        <s v="OE257"/>
        <s v="OE258"/>
        <s v="OE259"/>
        <s v="OE260"/>
        <s v="OE261"/>
        <s v="OE262"/>
        <s v="OE263"/>
        <s v="OE264"/>
        <s v="OE265"/>
        <s v="OE266"/>
        <s v="OE267"/>
        <s v="OE268"/>
        <s v="OE269"/>
        <s v="OE270"/>
        <s v="OE271"/>
        <s v="OE272"/>
        <s v="OE273"/>
        <s v="OE274"/>
        <s v="OE275"/>
        <s v="OE276"/>
        <s v="OE277"/>
        <s v="OE278"/>
        <s v="OE279"/>
        <s v="OE280"/>
        <s v="OE281"/>
        <s v="OE282"/>
        <s v="OE283"/>
        <s v="OE284"/>
        <s v="OE285"/>
        <s v="OE286"/>
        <s v="OE287"/>
        <s v="OE288"/>
        <s v="OE289"/>
        <s v="OE290"/>
        <s v="OE291"/>
        <s v="OE292"/>
        <s v="OE293"/>
        <s v="OE294"/>
        <s v="OE295"/>
        <s v="OE296"/>
        <s v="OE297"/>
        <s v="OE298"/>
        <s v="OE299"/>
        <s v="OE300"/>
        <s v="OE301"/>
        <s v="OE302"/>
        <s v="OE303"/>
        <s v="OE304"/>
        <s v="OE305"/>
        <s v="OE306"/>
        <s v="OE307"/>
        <s v="OE308"/>
        <s v="OE309"/>
        <s v="OE310"/>
        <s v="OE311"/>
        <s v="OE312"/>
        <s v="OE313"/>
        <s v="OE314"/>
        <s v="OE315"/>
        <s v="OE316"/>
        <s v="OE317"/>
        <s v="OE318"/>
        <s v="OE319"/>
        <s v="OE320"/>
        <s v="OE321"/>
        <s v="OE322"/>
        <s v="OE323"/>
        <s v="OE324"/>
        <s v="OE325"/>
        <s v="OE326"/>
        <s v="OE327"/>
        <s v="OE328"/>
        <s v="OE329"/>
        <s v="OE330"/>
        <s v="OE331"/>
        <s v="OE332"/>
        <s v="OE333"/>
        <s v="OE334"/>
        <s v="OE335"/>
        <s v="OE336"/>
        <s v="OE337"/>
        <s v="OE338"/>
        <s v="OE339"/>
        <s v="OE340"/>
        <s v="OE341"/>
        <s v="OE342"/>
        <s v="OE343"/>
        <s v="OE344"/>
        <s v="OE345"/>
        <s v="OE346"/>
        <s v="OE347"/>
        <s v="OE348"/>
        <s v="OE349"/>
        <s v="OE350"/>
        <s v="OE351"/>
        <s v="OE352"/>
        <s v="OE353"/>
        <s v="OE354"/>
        <s v="OE355"/>
        <s v="OE356"/>
        <s v="OE357"/>
        <s v="OE358"/>
        <s v="OE359"/>
        <s v="OE360"/>
        <s v="OE361"/>
        <s v="OE362"/>
        <s v="OE363"/>
        <s v="OE364"/>
        <s v="OE365"/>
        <s v="OE366"/>
        <s v="OE367"/>
        <s v="OE368"/>
        <s v="OE369"/>
        <s v="OE370"/>
        <s v="OE371"/>
        <s v="OE372"/>
        <s v="OE373"/>
        <s v="OE374"/>
        <s v="OE375"/>
        <s v="OE376"/>
        <s v="OE377"/>
        <s v="OE378"/>
        <s v="OE379"/>
        <s v="OE380"/>
        <s v="OE381"/>
        <s v="OE382"/>
        <s v="OE383"/>
        <s v="OE384"/>
        <s v="OE385"/>
        <s v="OE386"/>
        <s v="OE387"/>
        <s v="OE388"/>
        <s v="OE389"/>
        <s v="OE390"/>
        <s v="OE391"/>
        <s v="OE392"/>
        <s v="OE393"/>
        <s v="OE394"/>
        <s v="OE395"/>
        <s v="OE396"/>
        <s v="OE397"/>
        <s v="OE398"/>
        <s v="OE399"/>
        <s v="OE400"/>
        <s v="OE401"/>
        <s v="OE402"/>
        <s v="OE403"/>
        <s v="OE404"/>
        <s v="OE405"/>
        <s v="OE406"/>
        <s v="OE407"/>
        <s v="OE408"/>
        <s v="OE409"/>
        <s v="OE410"/>
        <s v="OE411"/>
        <s v="OE412"/>
        <s v="OE413"/>
        <s v="OE414"/>
        <s v="OE415"/>
        <s v="OE416"/>
        <s v="OE417"/>
        <s v="OE418"/>
        <s v="OE419"/>
        <s v="OE420"/>
        <s v="OE421"/>
        <s v="OE422"/>
        <s v="OE423"/>
        <s v="OE424"/>
        <s v="OE425"/>
        <s v="OE426"/>
        <s v="OE427"/>
        <s v="OE428"/>
        <s v="OE429"/>
        <s v="OE430"/>
        <s v="OE431"/>
        <s v="OE432"/>
        <s v="OE433"/>
        <s v="OE434"/>
        <s v="OE435"/>
        <s v="OE436"/>
        <s v="OE437"/>
        <s v="OE438"/>
        <s v="OE439"/>
        <s v="OE440"/>
        <s v="OE441"/>
        <s v="OE442"/>
        <s v="OE443"/>
        <s v="OE444"/>
        <s v="OE445"/>
        <s v="OE446"/>
        <s v="OE447"/>
        <s v="OE448"/>
        <s v="OE449"/>
        <s v="OE450"/>
        <s v="OE451"/>
        <s v="OE452"/>
        <s v="OE453"/>
        <s v="OE454"/>
        <s v="OE455"/>
        <s v="OE456"/>
        <s v="OE457"/>
        <s v="OE458"/>
        <s v="OE459"/>
        <s v="OE460"/>
        <s v="OE461"/>
        <s v="OE462"/>
        <s v="OE463"/>
        <s v="OE464"/>
        <s v="OE465"/>
        <s v="OE466"/>
        <s v="OE467"/>
        <s v="OE468"/>
        <s v="OE469"/>
        <s v="OE470"/>
        <s v="OE471"/>
        <s v="OE472"/>
        <s v="OE473"/>
        <s v="OE474"/>
        <s v="OE475"/>
        <s v="OE476"/>
        <s v="OE477"/>
        <s v="OE478"/>
        <s v="OE479"/>
        <s v="OE480"/>
        <s v="OE481"/>
        <s v="OE482"/>
        <s v="OE483"/>
        <s v="OE484"/>
        <s v="OE485"/>
        <s v="OE486"/>
        <s v="OE487"/>
        <s v="OE488"/>
        <s v="OE489"/>
        <s v="OE490"/>
        <s v="OE491"/>
        <s v="OE492"/>
        <s v="OE493"/>
        <s v="OE494"/>
        <s v="OE495"/>
        <s v="OE496"/>
        <s v="OE497"/>
        <s v="OE498"/>
        <s v="OE499"/>
        <s v="OE500"/>
        <s v="OE501"/>
        <s v="OE502"/>
        <s v="OE503"/>
        <s v="OE504"/>
        <s v="OE505"/>
        <s v="OE506"/>
        <s v="OE507"/>
        <s v="OE508"/>
        <s v="OE509"/>
        <s v="OE510"/>
        <s v="OE511"/>
        <s v="OE512"/>
        <s v="OE513"/>
        <s v="OE514"/>
        <s v="OE515"/>
        <s v="OE516"/>
        <s v="OE517"/>
        <s v="OE518"/>
        <s v="OE519"/>
        <s v="OE520"/>
        <s v="OE521"/>
        <s v="OE522"/>
        <s v="OE523"/>
        <s v="OE524"/>
        <s v="OE525"/>
        <s v="OE526"/>
      </sharedItems>
    </cacheField>
    <cacheField name="DOSSCDRA" numFmtId="0">
      <sharedItems count="1">
        <s v="Mehdi MO"/>
      </sharedItems>
    </cacheField>
    <cacheField name="DOSSCDRC" numFmtId="0">
      <sharedItems count="1">
        <s v="Luddo"/>
      </sharedItems>
    </cacheField>
    <cacheField name="DOSSCONTACT" numFmtId="0">
      <sharedItems containsNonDate="0" containsString="0" containsBlank="1"/>
    </cacheField>
    <cacheField name="DOSSTELCLI" numFmtId="0">
      <sharedItems containsNonDate="0" containsString="0" containsBlank="1"/>
    </cacheField>
    <cacheField name="DOSSFAXCLI" numFmtId="0">
      <sharedItems containsNonDate="0" containsString="0" containsBlank="1"/>
    </cacheField>
    <cacheField name="DOSSMAILCLI" numFmtId="0">
      <sharedItems containsNonDate="0" containsString="0" containsBlank="1"/>
    </cacheField>
    <cacheField name="DOSSDATEMD" numFmtId="14">
      <sharedItems containsSemiMixedTypes="0" containsNonDate="0" containsDate="1" containsString="0" minDate="2010-06-06T00:00:00" maxDate="2013-10-25T00:00:00"/>
    </cacheField>
    <cacheField name="DOSSECHU1" numFmtId="0">
      <sharedItems containsSemiMixedTypes="0" containsString="0" containsNumber="1" minValue="156157.6" maxValue="1540452.64"/>
    </cacheField>
    <cacheField name="DOSSENC1" numFmtId="0">
      <sharedItems containsSemiMixedTypes="0" containsString="0" containsNumber="1" minValue="34013.919999999998" maxValue="34013.919999999998"/>
    </cacheField>
    <cacheField name="DOSSPEC" numFmtId="14">
      <sharedItems containsSemiMixedTypes="0" containsNonDate="0" containsDate="1" containsString="0" minDate="2011-02-09T00:00:00" maxDate="2012-07-14T00:00:00"/>
    </cacheField>
    <cacheField name="DOSSECHU2" numFmtId="0">
      <sharedItems containsSemiMixedTypes="0" containsString="0" containsNumber="1" minValue="20357.28" maxValue="20357.28"/>
    </cacheField>
    <cacheField name="DOSSENC2" numFmtId="0">
      <sharedItems containsSemiMixedTypes="0" containsString="0" containsNumber="1" minValue="20357.28" maxValue="20357.28"/>
    </cacheField>
    <cacheField name="DOSSNBJ2" numFmtId="0">
      <sharedItems containsSemiMixedTypes="0" containsString="0" containsNumber="1" containsInteger="1" minValue="248" maxValue="248"/>
    </cacheField>
    <cacheField name="Dosslitige2" numFmtId="0">
      <sharedItems containsSemiMixedTypes="0" containsString="0" containsNumber="1" containsInteger="1" minValue="0" maxValue="0"/>
    </cacheField>
    <cacheField name="DOSSsolde2" numFmtId="0">
      <sharedItems containsSemiMixedTypes="0" containsString="0" containsNumber="1" containsInteger="1" minValue="0" maxValue="0"/>
    </cacheField>
    <cacheField name="DOSSDATEMDC" numFmtId="14">
      <sharedItems containsSemiMixedTypes="0" containsNonDate="0" containsDate="1" containsString="0" minDate="2010-10-22T00:00:00" maxDate="2012-03-26T00:00:00"/>
    </cacheField>
    <cacheField name="DOSSNBJ3" numFmtId="0">
      <sharedItems containsSemiMixedTypes="0" containsString="0" containsNumber="1" containsInteger="1" minValue="144" maxValue="664"/>
    </cacheField>
    <cacheField name="DOSSPIECE" numFmtId="14">
      <sharedItems containsSemiMixedTypes="0" containsNonDate="0" containsDate="1" containsString="0" minDate="2012-02-21T00:00:00" maxDate="2012-02-22T00:00:00"/>
    </cacheField>
    <cacheField name="DOSSRECEPPIECE" numFmtId="14">
      <sharedItems containsSemiMixedTypes="0" containsNonDate="0" containsDate="1" containsString="0" minDate="2012-02-21T00:00:00" maxDate="2012-02-22T00:00:00"/>
    </cacheField>
    <cacheField name="DOSSSIDENOTE" numFmtId="0">
      <sharedItems/>
    </cacheField>
    <cacheField name="Dosslitige3" numFmtId="0">
      <sharedItems containsSemiMixedTypes="0" containsString="0" containsNumber="1" containsInteger="1" minValue="0" maxValue="0"/>
    </cacheField>
    <cacheField name="DOSSsolde3" numFmtId="0">
      <sharedItems containsSemiMixedTypes="0" containsString="0" containsNumber="1" containsInteger="1" minValue="0" maxValue="0"/>
    </cacheField>
    <cacheField name="DOSSDEADLINEPIECE" numFmtId="14">
      <sharedItems containsSemiMixedTypes="0" containsNonDate="0" containsDate="1" containsString="0" minDate="2012-03-06T00:00:00" maxDate="2012-03-07T00:00:00"/>
    </cacheField>
    <cacheField name="DOSSRELANCEPIECE" numFmtId="0">
      <sharedItems containsNonDate="0" containsString="0" containsBlank="1"/>
    </cacheField>
    <cacheField name="DOSSDATEIP" numFmtId="14">
      <sharedItems containsSemiMixedTypes="0" containsNonDate="0" containsDate="1" containsString="0" minDate="2012-03-05T00:00:00" maxDate="2012-03-06T00:00:00"/>
    </cacheField>
    <cacheField name="DOSSNBJ4" numFmtId="0">
      <sharedItems containsSemiMixedTypes="0" containsString="0" containsNumber="1" containsInteger="1" minValue="644" maxValue="644"/>
    </cacheField>
    <cacheField name="DOSSDATE416" numFmtId="0">
      <sharedItems containsNonDate="0" containsString="0" containsBlank="1"/>
    </cacheField>
    <cacheField name="Dosslitige4" numFmtId="0">
      <sharedItems containsSemiMixedTypes="0" containsString="0" containsNumber="1" containsInteger="1" minValue="0" maxValue="0"/>
    </cacheField>
    <cacheField name="DOSSmontantIP" numFmtId="0">
      <sharedItems containsSemiMixedTypes="0" containsString="0" containsNumber="1" containsInteger="1" minValue="0" maxValue="0"/>
    </cacheField>
    <cacheField name="DOSSREG" numFmtId="0">
      <sharedItems containsNonDate="0" containsString="0" containsBlank="1"/>
    </cacheField>
    <cacheField name="DOSSREGDATE" numFmtId="0">
      <sharedItems containsNonDate="0" containsString="0" containsBlank="1"/>
    </cacheField>
    <cacheField name="DOSSDUREE" numFmtId="0">
      <sharedItems containsNonDate="0" containsString="0" containsBlank="1"/>
    </cacheField>
    <cacheField name="Dosstotreg" numFmtId="0">
      <sharedItems containsSemiMixedTypes="0" containsString="0" containsNumber="1" minValue="17107.240000000002" maxValue="17107.240000000002"/>
    </cacheField>
    <cacheField name="DOSSDOSCPL" numFmtId="0">
      <sharedItems/>
    </cacheField>
    <cacheField name="DOSSECHU3" numFmtId="0">
      <sharedItems containsSemiMixedTypes="0" containsString="0" containsNumber="1" minValue="18144.509999999998" maxValue="18144.509999999998"/>
    </cacheField>
    <cacheField name="DOSSENC3" numFmtId="0">
      <sharedItems containsSemiMixedTypes="0" containsString="0" containsNumber="1" minValue="18144.509999999998" maxValue="18144.509999999998"/>
    </cacheField>
    <cacheField name="DOSSPROPMEDC" numFmtId="0">
      <sharedItems containsSemiMixedTypes="0" containsString="0" containsNumber="1" minValue="18144.509999999998" maxValue="18144.509999999998"/>
    </cacheField>
    <cacheField name="DOSSNUMAR" numFmtId="0">
      <sharedItems/>
    </cacheField>
    <cacheField name="DOSSRECEPAR" numFmtId="14">
      <sharedItems containsSemiMixedTypes="0" containsNonDate="0" containsDate="1" containsString="0" minDate="2010-10-28T00:00:00" maxDate="2012-04-01T00:00:00"/>
    </cacheField>
    <cacheField name="DOSSMTMEDFIN" numFmtId="0">
      <sharedItems containsSemiMixedTypes="0" containsString="0" containsNumber="1" minValue="18150.509999999998" maxValue="18670.509999999998"/>
    </cacheField>
    <cacheField name="DOSSCOMM" numFmtId="0">
      <sharedItems containsNonDate="0" containsString="0" containsBlank="1"/>
    </cacheField>
    <cacheField name="DOSSANNUL" numFmtId="0">
      <sharedItems/>
    </cacheField>
    <cacheField name="DOSSEND" numFmtId="0">
      <sharedItems/>
    </cacheField>
    <cacheField name="DOSSSTATUT1" numFmtId="0">
      <sharedItems/>
    </cacheField>
    <cacheField name="DOSSDATECLOS" numFmtId="0">
      <sharedItems containsNonDate="0" containsString="0" containsBlank="1"/>
    </cacheField>
    <cacheField name="DOSSCOMM2" numFmtId="0">
      <sharedItems containsNonDate="0" containsString="0" containsBlank="1"/>
    </cacheField>
    <cacheField name="DOSSAMIABLE" numFmtId="0">
      <sharedItems/>
    </cacheField>
    <cacheField name="DOSSRETIP" numFmtId="0">
      <sharedItems containsNonDate="0" containsString="0" containsBlank="1"/>
    </cacheField>
    <cacheField name="DOSSIPVALIDEE" numFmtId="0">
      <sharedItems/>
    </cacheField>
    <cacheField name="DOSSDATEIPACCEPT" numFmtId="0">
      <sharedItems containsNonDate="0" containsString="0" containsBlank="1"/>
    </cacheField>
    <cacheField name="DOSSHUISSIERNOM" numFmtId="0">
      <sharedItems containsNonDate="0" containsString="0" containsBlank="1"/>
    </cacheField>
    <cacheField name="DOSSNBJ5" numFmtId="0">
      <sharedItems containsNonDate="0" containsString="0" containsBlank="1"/>
    </cacheField>
    <cacheField name="DOSSDEMANDEPPAG" numFmtId="0">
      <sharedItems containsNonDate="0" containsString="0" containsBlank="1"/>
    </cacheField>
    <cacheField name="DOSSCOURRHUISSAR" numFmtId="0">
      <sharedItems containsNonDate="0" containsString="0" containsBlank="1"/>
    </cacheField>
    <cacheField name="DOSSTOTCOUT" numFmtId="0">
      <sharedItems containsSemiMixedTypes="0" containsString="0" containsNumber="1" containsInteger="1" minValue="0" maxValue="0"/>
    </cacheField>
    <cacheField name="DOSSCOUTIP" numFmtId="0">
      <sharedItems containsSemiMixedTypes="0" containsString="0" containsNumber="1" containsInteger="1" minValue="0" maxValue="0"/>
    </cacheField>
    <cacheField name="DOSSIPNOM" numFmtId="0">
      <sharedItems containsNonDate="0" containsString="0" containsBlank="1"/>
    </cacheField>
    <cacheField name="DOSSIPINTERETS" numFmtId="0">
      <sharedItems containsNonDate="0" containsString="0" containsBlank="1"/>
    </cacheField>
    <cacheField name="DOSSIPSTEDEMAND" numFmtId="0">
      <sharedItems containsNonDate="0" containsString="0" containsBlank="1"/>
    </cacheField>
    <cacheField name="DOSSIPTRIBUNAL" numFmtId="0">
      <sharedItems containsNonDate="0" containsString="0" containsBlank="1"/>
    </cacheField>
    <cacheField name="DOSSIPAUTRE" numFmtId="0">
      <sharedItems containsNonDate="0" containsString="0" containsBlank="1"/>
    </cacheField>
    <cacheField name="CLIENTNOM" numFmtId="0">
      <sharedItems containsNonDate="0" containsString="0" containsBlank="1"/>
    </cacheField>
    <cacheField name="Mois" numFmtId="0">
      <sharedItems count="12">
        <s v="janvier"/>
        <s v="février"/>
        <s v="mars"/>
        <s v="avril"/>
        <s v="mai"/>
        <s v="juin"/>
        <s v="juillet"/>
        <s v="novembre"/>
        <s v="décembre"/>
        <s v="août"/>
        <s v="septembre"/>
        <s v="octobre"/>
      </sharedItems>
    </cacheField>
    <cacheField name="Semaines" numFmtId="0">
      <sharedItems containsSemiMixedTypes="0" containsString="0" containsNumber="1" containsInteger="1" minValue="1" maxValue="52" count="52">
        <n v="22"/>
        <n v="23"/>
        <n v="26"/>
        <n v="29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4"/>
        <n v="25"/>
        <n v="27"/>
        <n v="28"/>
        <n v="30"/>
        <n v="31"/>
        <n v="32"/>
        <n v="33"/>
      </sharedItems>
    </cacheField>
    <cacheField name="Année" numFmtId="0">
      <sharedItems containsSemiMixedTypes="0" containsString="0" containsNumber="1" containsInteger="1" minValue="2010" maxValue="2013" count="4">
        <n v="2010"/>
        <n v="2011"/>
        <n v="2012"/>
        <n v="2013"/>
      </sharedItems>
    </cacheField>
    <cacheField name="Jours semaines" numFmtId="0">
      <sharedItems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68">
  <r>
    <x v="0"/>
    <x v="0"/>
    <n v="4"/>
    <s v="00106268"/>
    <x v="0"/>
    <x v="0"/>
    <x v="0"/>
    <m/>
    <m/>
    <m/>
    <m/>
    <d v="2010-06-06T00:00:00"/>
    <n v="156157.6"/>
    <n v="34013.919999999998"/>
    <d v="2011-02-09T00:00:00"/>
    <n v="20357.28"/>
    <n v="20357.28"/>
    <n v="248"/>
    <n v="0"/>
    <n v="0"/>
    <d v="2010-10-22T00:00:00"/>
    <n v="144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02"/>
    <d v="2010-10-28T00:00:00"/>
    <n v="18150.509999999998"/>
    <m/>
    <b v="0"/>
    <b v="0"/>
    <s v="IP"/>
    <m/>
    <m/>
    <b v="0"/>
    <m/>
    <b v="0"/>
    <m/>
    <m/>
    <m/>
    <m/>
    <m/>
    <n v="0"/>
    <n v="0"/>
    <m/>
    <m/>
    <m/>
    <m/>
    <m/>
    <m/>
    <x v="0"/>
    <x v="0"/>
    <x v="0"/>
    <s v="dimanche"/>
  </r>
  <r>
    <x v="1"/>
    <x v="1"/>
    <n v="4"/>
    <s v="00106269"/>
    <x v="1"/>
    <x v="0"/>
    <x v="0"/>
    <m/>
    <m/>
    <m/>
    <m/>
    <d v="2010-06-07T00:00:00"/>
    <n v="176514.88"/>
    <n v="34013.919999999998"/>
    <d v="2011-02-10T00:00:00"/>
    <n v="20357.28"/>
    <n v="20357.28"/>
    <n v="248"/>
    <n v="0"/>
    <n v="0"/>
    <d v="2010-10-23T00:00:00"/>
    <n v="145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03"/>
    <d v="2010-10-29T00:00:00"/>
    <n v="18151.509999999998"/>
    <m/>
    <b v="0"/>
    <b v="0"/>
    <s v="IP"/>
    <m/>
    <m/>
    <b v="0"/>
    <m/>
    <b v="0"/>
    <m/>
    <m/>
    <m/>
    <m/>
    <m/>
    <n v="0"/>
    <n v="0"/>
    <m/>
    <m/>
    <m/>
    <m/>
    <m/>
    <m/>
    <x v="1"/>
    <x v="1"/>
    <x v="0"/>
    <s v="lundi"/>
  </r>
  <r>
    <x v="2"/>
    <x v="2"/>
    <n v="4"/>
    <s v="00106270"/>
    <x v="2"/>
    <x v="0"/>
    <x v="0"/>
    <m/>
    <m/>
    <m/>
    <m/>
    <d v="2010-06-08T00:00:00"/>
    <n v="196872.16"/>
    <n v="34013.919999999998"/>
    <d v="2011-02-11T00:00:00"/>
    <n v="20357.28"/>
    <n v="20357.28"/>
    <n v="248"/>
    <n v="0"/>
    <n v="0"/>
    <d v="2010-10-24T00:00:00"/>
    <n v="146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04"/>
    <d v="2010-10-30T00:00:00"/>
    <n v="18152.509999999998"/>
    <m/>
    <b v="0"/>
    <b v="0"/>
    <s v="IP"/>
    <m/>
    <m/>
    <b v="0"/>
    <m/>
    <b v="0"/>
    <m/>
    <m/>
    <m/>
    <m/>
    <m/>
    <n v="0"/>
    <n v="0"/>
    <m/>
    <m/>
    <m/>
    <m/>
    <m/>
    <m/>
    <x v="2"/>
    <x v="1"/>
    <x v="0"/>
    <s v="mardi"/>
  </r>
  <r>
    <x v="3"/>
    <x v="3"/>
    <n v="4"/>
    <s v="00106271"/>
    <x v="3"/>
    <x v="0"/>
    <x v="0"/>
    <m/>
    <m/>
    <m/>
    <m/>
    <d v="2010-06-09T00:00:00"/>
    <n v="217229.44"/>
    <n v="34013.919999999998"/>
    <d v="2011-02-12T00:00:00"/>
    <n v="20357.28"/>
    <n v="20357.28"/>
    <n v="248"/>
    <n v="0"/>
    <n v="0"/>
    <d v="2010-10-25T00:00:00"/>
    <n v="147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05"/>
    <d v="2010-10-31T00:00:00"/>
    <n v="18153.509999999998"/>
    <m/>
    <b v="0"/>
    <b v="0"/>
    <s v="IP"/>
    <m/>
    <m/>
    <b v="0"/>
    <m/>
    <b v="0"/>
    <m/>
    <m/>
    <m/>
    <m/>
    <m/>
    <n v="0"/>
    <n v="0"/>
    <m/>
    <m/>
    <m/>
    <m/>
    <m/>
    <m/>
    <x v="3"/>
    <x v="1"/>
    <x v="0"/>
    <s v="mercredi"/>
  </r>
  <r>
    <x v="4"/>
    <x v="4"/>
    <n v="4"/>
    <s v="00106272"/>
    <x v="4"/>
    <x v="0"/>
    <x v="0"/>
    <m/>
    <m/>
    <m/>
    <m/>
    <d v="2010-06-10T00:00:00"/>
    <n v="237586.72"/>
    <n v="34013.919999999998"/>
    <d v="2011-02-13T00:00:00"/>
    <n v="20357.28"/>
    <n v="20357.28"/>
    <n v="248"/>
    <n v="0"/>
    <n v="0"/>
    <d v="2010-10-26T00:00:00"/>
    <n v="148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06"/>
    <d v="2010-11-01T00:00:00"/>
    <n v="18154.509999999998"/>
    <m/>
    <b v="0"/>
    <b v="0"/>
    <s v="IP"/>
    <m/>
    <m/>
    <b v="0"/>
    <m/>
    <b v="0"/>
    <m/>
    <m/>
    <m/>
    <m/>
    <m/>
    <n v="0"/>
    <n v="0"/>
    <m/>
    <m/>
    <m/>
    <m/>
    <m/>
    <m/>
    <x v="4"/>
    <x v="1"/>
    <x v="0"/>
    <s v="jeudi"/>
  </r>
  <r>
    <x v="5"/>
    <x v="5"/>
    <n v="4"/>
    <s v="00106273"/>
    <x v="5"/>
    <x v="0"/>
    <x v="0"/>
    <m/>
    <m/>
    <m/>
    <m/>
    <d v="2010-06-11T00:00:00"/>
    <n v="257944"/>
    <n v="34013.919999999998"/>
    <d v="2011-02-14T00:00:00"/>
    <n v="20357.28"/>
    <n v="20357.28"/>
    <n v="248"/>
    <n v="0"/>
    <n v="0"/>
    <d v="2010-10-27T00:00:00"/>
    <n v="149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07"/>
    <d v="2010-11-02T00:00:00"/>
    <n v="18155.509999999998"/>
    <m/>
    <b v="0"/>
    <b v="0"/>
    <s v="IP"/>
    <m/>
    <m/>
    <b v="0"/>
    <m/>
    <b v="0"/>
    <m/>
    <m/>
    <m/>
    <m/>
    <m/>
    <n v="0"/>
    <n v="0"/>
    <m/>
    <m/>
    <m/>
    <m/>
    <m/>
    <m/>
    <x v="5"/>
    <x v="1"/>
    <x v="0"/>
    <s v="vendredi"/>
  </r>
  <r>
    <x v="6"/>
    <x v="6"/>
    <n v="4"/>
    <s v="00106274"/>
    <x v="6"/>
    <x v="0"/>
    <x v="0"/>
    <m/>
    <m/>
    <m/>
    <m/>
    <d v="2011-06-12T00:00:00"/>
    <n v="278301.28000000003"/>
    <n v="34013.919999999998"/>
    <d v="2011-02-15T00:00:00"/>
    <n v="20357.28"/>
    <n v="20357.28"/>
    <n v="248"/>
    <n v="0"/>
    <n v="0"/>
    <d v="2010-10-28T00:00:00"/>
    <n v="150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08"/>
    <d v="2010-11-03T00:00:00"/>
    <n v="18156.509999999998"/>
    <m/>
    <b v="0"/>
    <b v="0"/>
    <s v="IP"/>
    <m/>
    <m/>
    <b v="0"/>
    <m/>
    <b v="0"/>
    <m/>
    <m/>
    <m/>
    <m/>
    <m/>
    <n v="0"/>
    <n v="0"/>
    <m/>
    <m/>
    <m/>
    <m/>
    <m/>
    <m/>
    <x v="6"/>
    <x v="1"/>
    <x v="1"/>
    <s v="dimanche"/>
  </r>
  <r>
    <x v="7"/>
    <x v="7"/>
    <n v="4"/>
    <s v="00106290"/>
    <x v="7"/>
    <x v="0"/>
    <x v="0"/>
    <m/>
    <m/>
    <m/>
    <m/>
    <d v="2011-06-28T00:00:00"/>
    <n v="604017.76"/>
    <n v="34013.919999999998"/>
    <d v="2011-03-03T00:00:00"/>
    <n v="20357.28"/>
    <n v="20357.28"/>
    <n v="248"/>
    <n v="0"/>
    <n v="0"/>
    <d v="2010-11-13T00:00:00"/>
    <n v="166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24"/>
    <d v="2010-11-19T00:00:00"/>
    <n v="18172.509999999998"/>
    <m/>
    <b v="0"/>
    <b v="0"/>
    <s v="IP"/>
    <m/>
    <m/>
    <b v="0"/>
    <m/>
    <b v="0"/>
    <m/>
    <m/>
    <m/>
    <m/>
    <m/>
    <n v="0"/>
    <n v="0"/>
    <m/>
    <m/>
    <m/>
    <m/>
    <m/>
    <m/>
    <x v="7"/>
    <x v="2"/>
    <x v="1"/>
    <s v="mardi"/>
  </r>
  <r>
    <x v="8"/>
    <x v="8"/>
    <n v="4"/>
    <s v="00106291"/>
    <x v="8"/>
    <x v="0"/>
    <x v="0"/>
    <m/>
    <m/>
    <m/>
    <m/>
    <d v="2011-06-29T00:00:00"/>
    <n v="624375.04000000004"/>
    <n v="34013.919999999998"/>
    <d v="2011-03-04T00:00:00"/>
    <n v="20357.28"/>
    <n v="20357.28"/>
    <n v="248"/>
    <n v="0"/>
    <n v="0"/>
    <d v="2010-11-14T00:00:00"/>
    <n v="167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25"/>
    <d v="2010-11-20T00:00:00"/>
    <n v="18173.509999999998"/>
    <m/>
    <b v="0"/>
    <b v="0"/>
    <s v="IP"/>
    <m/>
    <m/>
    <b v="0"/>
    <m/>
    <b v="0"/>
    <m/>
    <m/>
    <m/>
    <m/>
    <m/>
    <n v="0"/>
    <n v="0"/>
    <m/>
    <m/>
    <m/>
    <m/>
    <m/>
    <m/>
    <x v="8"/>
    <x v="2"/>
    <x v="1"/>
    <s v="mercredi"/>
  </r>
  <r>
    <x v="9"/>
    <x v="9"/>
    <n v="4"/>
    <s v="00106292"/>
    <x v="9"/>
    <x v="0"/>
    <x v="0"/>
    <m/>
    <m/>
    <m/>
    <m/>
    <d v="2011-06-30T00:00:00"/>
    <n v="644732.31999999995"/>
    <n v="34013.919999999998"/>
    <d v="2011-03-05T00:00:00"/>
    <n v="20357.28"/>
    <n v="20357.28"/>
    <n v="248"/>
    <n v="0"/>
    <n v="0"/>
    <d v="2010-11-15T00:00:00"/>
    <n v="168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26"/>
    <d v="2010-11-21T00:00:00"/>
    <n v="18174.509999999998"/>
    <m/>
    <b v="0"/>
    <b v="0"/>
    <s v="IP"/>
    <m/>
    <m/>
    <b v="0"/>
    <m/>
    <b v="0"/>
    <m/>
    <m/>
    <m/>
    <m/>
    <m/>
    <n v="0"/>
    <n v="0"/>
    <m/>
    <m/>
    <m/>
    <m/>
    <m/>
    <m/>
    <x v="0"/>
    <x v="2"/>
    <x v="1"/>
    <s v="jeudi"/>
  </r>
  <r>
    <x v="10"/>
    <x v="10"/>
    <n v="4"/>
    <s v="00106293"/>
    <x v="10"/>
    <x v="0"/>
    <x v="0"/>
    <m/>
    <m/>
    <m/>
    <m/>
    <d v="2011-07-01T00:00:00"/>
    <n v="665089.6"/>
    <n v="34013.919999999998"/>
    <d v="2011-03-06T00:00:00"/>
    <n v="20357.28"/>
    <n v="20357.28"/>
    <n v="248"/>
    <n v="0"/>
    <n v="0"/>
    <d v="2010-11-16T00:00:00"/>
    <n v="169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27"/>
    <d v="2010-11-22T00:00:00"/>
    <n v="18175.509999999998"/>
    <m/>
    <b v="0"/>
    <b v="0"/>
    <s v="IP"/>
    <m/>
    <m/>
    <b v="0"/>
    <m/>
    <b v="0"/>
    <m/>
    <m/>
    <m/>
    <m/>
    <m/>
    <n v="0"/>
    <n v="0"/>
    <m/>
    <m/>
    <m/>
    <m/>
    <m/>
    <m/>
    <x v="1"/>
    <x v="2"/>
    <x v="1"/>
    <s v="vendredi"/>
  </r>
  <r>
    <x v="11"/>
    <x v="11"/>
    <n v="4"/>
    <s v="00106310"/>
    <x v="11"/>
    <x v="0"/>
    <x v="0"/>
    <m/>
    <m/>
    <m/>
    <m/>
    <d v="2011-07-18T00:00:00"/>
    <n v="1011163.36"/>
    <n v="34013.919999999998"/>
    <d v="2011-03-23T00:00:00"/>
    <n v="20357.28"/>
    <n v="20357.28"/>
    <n v="248"/>
    <n v="0"/>
    <n v="0"/>
    <d v="2010-12-03T00:00:00"/>
    <n v="186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44"/>
    <d v="2010-12-09T00:00:00"/>
    <n v="18192.509999999998"/>
    <m/>
    <b v="0"/>
    <b v="0"/>
    <s v="IP"/>
    <m/>
    <m/>
    <b v="0"/>
    <m/>
    <b v="0"/>
    <m/>
    <m/>
    <m/>
    <m/>
    <m/>
    <n v="0"/>
    <n v="0"/>
    <m/>
    <m/>
    <m/>
    <m/>
    <m/>
    <m/>
    <x v="6"/>
    <x v="3"/>
    <x v="1"/>
    <s v="lundi"/>
  </r>
  <r>
    <x v="12"/>
    <x v="12"/>
    <n v="4"/>
    <s v="00106331"/>
    <x v="12"/>
    <x v="0"/>
    <x v="0"/>
    <m/>
    <m/>
    <m/>
    <m/>
    <d v="2012-07-24T00:00:00"/>
    <n v="1438666.24"/>
    <n v="34013.919999999998"/>
    <d v="2011-04-13T00:00:00"/>
    <n v="20357.28"/>
    <n v="20357.28"/>
    <n v="248"/>
    <n v="0"/>
    <n v="0"/>
    <d v="2010-12-24T00:00:00"/>
    <n v="207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65"/>
    <d v="2010-12-30T00:00:00"/>
    <n v="18213.509999999998"/>
    <m/>
    <b v="0"/>
    <b v="0"/>
    <s v="IP"/>
    <m/>
    <m/>
    <b v="0"/>
    <m/>
    <b v="0"/>
    <m/>
    <m/>
    <m/>
    <m/>
    <m/>
    <n v="0"/>
    <n v="0"/>
    <m/>
    <m/>
    <m/>
    <m/>
    <m/>
    <m/>
    <x v="3"/>
    <x v="4"/>
    <x v="2"/>
    <s v="jeudi"/>
  </r>
  <r>
    <x v="13"/>
    <x v="12"/>
    <n v="4"/>
    <s v="00106334"/>
    <x v="13"/>
    <x v="0"/>
    <x v="0"/>
    <m/>
    <m/>
    <m/>
    <m/>
    <d v="2012-07-27T00:00:00"/>
    <n v="1499738.08"/>
    <n v="34013.919999999998"/>
    <d v="2011-04-16T00:00:00"/>
    <n v="20357.28"/>
    <n v="20357.28"/>
    <n v="248"/>
    <n v="0"/>
    <n v="0"/>
    <d v="2010-12-27T00:00:00"/>
    <n v="210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68"/>
    <d v="2011-01-02T00:00:00"/>
    <n v="18216.509999999998"/>
    <m/>
    <b v="0"/>
    <b v="0"/>
    <s v="IP"/>
    <m/>
    <m/>
    <b v="0"/>
    <m/>
    <b v="0"/>
    <m/>
    <m/>
    <m/>
    <m/>
    <m/>
    <n v="0"/>
    <n v="0"/>
    <m/>
    <m/>
    <m/>
    <m/>
    <m/>
    <m/>
    <x v="6"/>
    <x v="4"/>
    <x v="2"/>
    <s v="jeudi"/>
  </r>
  <r>
    <x v="14"/>
    <x v="12"/>
    <n v="4"/>
    <s v="00106335"/>
    <x v="14"/>
    <x v="0"/>
    <x v="0"/>
    <m/>
    <m/>
    <m/>
    <m/>
    <d v="2012-07-28T00:00:00"/>
    <n v="1520095.36"/>
    <n v="34013.919999999998"/>
    <d v="2011-04-17T00:00:00"/>
    <n v="20357.28"/>
    <n v="20357.28"/>
    <n v="248"/>
    <n v="0"/>
    <n v="0"/>
    <d v="2010-12-28T00:00:00"/>
    <n v="211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69"/>
    <d v="2011-01-03T00:00:00"/>
    <n v="18217.509999999998"/>
    <m/>
    <b v="0"/>
    <b v="0"/>
    <s v="IP"/>
    <m/>
    <m/>
    <b v="0"/>
    <m/>
    <b v="0"/>
    <m/>
    <m/>
    <m/>
    <m/>
    <m/>
    <n v="0"/>
    <n v="0"/>
    <m/>
    <m/>
    <m/>
    <m/>
    <m/>
    <m/>
    <x v="9"/>
    <x v="4"/>
    <x v="2"/>
    <s v="jeudi"/>
  </r>
  <r>
    <x v="15"/>
    <x v="12"/>
    <n v="4"/>
    <s v="00106336"/>
    <x v="15"/>
    <x v="0"/>
    <x v="0"/>
    <m/>
    <m/>
    <m/>
    <m/>
    <d v="2012-07-29T00:00:00"/>
    <n v="1540452.64"/>
    <n v="34013.919999999998"/>
    <d v="2011-04-18T00:00:00"/>
    <n v="20357.28"/>
    <n v="20357.28"/>
    <n v="248"/>
    <n v="0"/>
    <n v="0"/>
    <d v="2010-12-29T00:00:00"/>
    <n v="212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70"/>
    <d v="2011-01-04T00:00:00"/>
    <n v="18218.509999999998"/>
    <m/>
    <b v="0"/>
    <b v="0"/>
    <s v="IP"/>
    <m/>
    <m/>
    <b v="0"/>
    <m/>
    <b v="0"/>
    <m/>
    <m/>
    <m/>
    <m/>
    <m/>
    <n v="0"/>
    <n v="0"/>
    <m/>
    <m/>
    <m/>
    <m/>
    <m/>
    <m/>
    <x v="10"/>
    <x v="4"/>
    <x v="2"/>
    <s v="jeudi"/>
  </r>
  <r>
    <x v="16"/>
    <x v="13"/>
    <n v="5"/>
    <s v="00106337"/>
    <x v="16"/>
    <x v="0"/>
    <x v="0"/>
    <m/>
    <m/>
    <m/>
    <m/>
    <d v="2012-07-30T00:00:00"/>
    <n v="1540452.64"/>
    <n v="34013.919999999998"/>
    <d v="2011-04-19T00:00:00"/>
    <n v="20357.28"/>
    <n v="20357.28"/>
    <n v="248"/>
    <n v="0"/>
    <n v="0"/>
    <d v="2010-12-30T00:00:00"/>
    <n v="213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71"/>
    <d v="2011-01-05T00:00:00"/>
    <n v="18219.509999999998"/>
    <m/>
    <b v="0"/>
    <b v="0"/>
    <s v="IP"/>
    <m/>
    <m/>
    <b v="0"/>
    <m/>
    <b v="0"/>
    <m/>
    <m/>
    <m/>
    <m/>
    <m/>
    <n v="0"/>
    <n v="0"/>
    <m/>
    <m/>
    <m/>
    <m/>
    <m/>
    <m/>
    <x v="11"/>
    <x v="4"/>
    <x v="2"/>
    <s v="vendredi"/>
  </r>
  <r>
    <x v="17"/>
    <x v="14"/>
    <n v="6"/>
    <s v="00106338"/>
    <x v="17"/>
    <x v="0"/>
    <x v="0"/>
    <m/>
    <m/>
    <m/>
    <m/>
    <d v="2012-07-31T00:00:00"/>
    <n v="1540452.64"/>
    <n v="34013.919999999998"/>
    <d v="2011-04-20T00:00:00"/>
    <n v="20357.28"/>
    <n v="20357.28"/>
    <n v="248"/>
    <n v="0"/>
    <n v="0"/>
    <d v="2010-12-31T00:00:00"/>
    <n v="214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72"/>
    <d v="2011-01-06T00:00:00"/>
    <n v="18220.509999999998"/>
    <m/>
    <b v="0"/>
    <b v="0"/>
    <s v="IP"/>
    <m/>
    <m/>
    <b v="0"/>
    <m/>
    <b v="0"/>
    <m/>
    <m/>
    <m/>
    <m/>
    <m/>
    <n v="0"/>
    <n v="0"/>
    <m/>
    <m/>
    <m/>
    <m/>
    <m/>
    <m/>
    <x v="7"/>
    <x v="4"/>
    <x v="2"/>
    <s v="samedi"/>
  </r>
  <r>
    <x v="18"/>
    <x v="15"/>
    <n v="7"/>
    <s v="00106339"/>
    <x v="18"/>
    <x v="0"/>
    <x v="0"/>
    <m/>
    <m/>
    <m/>
    <m/>
    <d v="2012-08-01T00:00:00"/>
    <n v="1540452.64"/>
    <n v="34013.919999999998"/>
    <d v="2011-04-21T00:00:00"/>
    <n v="20357.28"/>
    <n v="20357.28"/>
    <n v="248"/>
    <n v="0"/>
    <n v="0"/>
    <d v="2011-01-01T00:00:00"/>
    <n v="215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73"/>
    <d v="2011-01-07T00:00:00"/>
    <n v="18221.509999999998"/>
    <m/>
    <b v="0"/>
    <b v="0"/>
    <s v="IP"/>
    <m/>
    <m/>
    <b v="0"/>
    <m/>
    <b v="0"/>
    <m/>
    <m/>
    <m/>
    <m/>
    <m/>
    <n v="0"/>
    <n v="0"/>
    <m/>
    <m/>
    <m/>
    <m/>
    <m/>
    <m/>
    <x v="8"/>
    <x v="4"/>
    <x v="2"/>
    <s v="dimanche"/>
  </r>
  <r>
    <x v="19"/>
    <x v="16"/>
    <n v="8"/>
    <s v="00106340"/>
    <x v="19"/>
    <x v="0"/>
    <x v="0"/>
    <m/>
    <m/>
    <m/>
    <m/>
    <d v="2012-08-02T00:00:00"/>
    <n v="1540452.64"/>
    <n v="34013.919999999998"/>
    <d v="2011-04-22T00:00:00"/>
    <n v="20357.28"/>
    <n v="20357.28"/>
    <n v="248"/>
    <n v="0"/>
    <n v="0"/>
    <d v="2011-01-02T00:00:00"/>
    <n v="216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74"/>
    <d v="2011-01-08T00:00:00"/>
    <n v="18222.509999999998"/>
    <m/>
    <b v="0"/>
    <b v="0"/>
    <s v="IP"/>
    <m/>
    <m/>
    <b v="0"/>
    <m/>
    <b v="0"/>
    <m/>
    <m/>
    <m/>
    <m/>
    <m/>
    <n v="0"/>
    <n v="0"/>
    <m/>
    <m/>
    <m/>
    <m/>
    <m/>
    <m/>
    <x v="0"/>
    <x v="5"/>
    <x v="2"/>
    <s v="lundi"/>
  </r>
  <r>
    <x v="20"/>
    <x v="17"/>
    <n v="9"/>
    <s v="00106341"/>
    <x v="20"/>
    <x v="0"/>
    <x v="0"/>
    <m/>
    <m/>
    <m/>
    <m/>
    <d v="2012-08-03T00:00:00"/>
    <n v="1540452.64"/>
    <n v="34013.919999999998"/>
    <d v="2011-04-23T00:00:00"/>
    <n v="20357.28"/>
    <n v="20357.28"/>
    <n v="248"/>
    <n v="0"/>
    <n v="0"/>
    <d v="2011-01-03T00:00:00"/>
    <n v="217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75"/>
    <d v="2011-01-09T00:00:00"/>
    <n v="18223.509999999998"/>
    <m/>
    <b v="0"/>
    <b v="0"/>
    <s v="IP"/>
    <m/>
    <m/>
    <b v="0"/>
    <m/>
    <b v="0"/>
    <m/>
    <m/>
    <m/>
    <m/>
    <m/>
    <n v="0"/>
    <n v="0"/>
    <m/>
    <m/>
    <m/>
    <m/>
    <m/>
    <m/>
    <x v="1"/>
    <x v="5"/>
    <x v="2"/>
    <s v="mardi"/>
  </r>
  <r>
    <x v="21"/>
    <x v="18"/>
    <n v="10"/>
    <s v="00106342"/>
    <x v="21"/>
    <x v="0"/>
    <x v="0"/>
    <m/>
    <m/>
    <m/>
    <m/>
    <d v="2012-08-04T00:00:00"/>
    <n v="1540452.64"/>
    <n v="34013.919999999998"/>
    <d v="2011-04-24T00:00:00"/>
    <n v="20357.28"/>
    <n v="20357.28"/>
    <n v="248"/>
    <n v="0"/>
    <n v="0"/>
    <d v="2011-01-04T00:00:00"/>
    <n v="218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76"/>
    <d v="2011-01-10T00:00:00"/>
    <n v="18224.509999999998"/>
    <m/>
    <b v="0"/>
    <b v="0"/>
    <s v="IP"/>
    <m/>
    <m/>
    <b v="0"/>
    <m/>
    <b v="0"/>
    <m/>
    <m/>
    <m/>
    <m/>
    <m/>
    <n v="0"/>
    <n v="0"/>
    <m/>
    <m/>
    <m/>
    <m/>
    <m/>
    <m/>
    <x v="2"/>
    <x v="5"/>
    <x v="2"/>
    <s v="mercredi"/>
  </r>
  <r>
    <x v="22"/>
    <x v="19"/>
    <n v="11"/>
    <s v="00106343"/>
    <x v="22"/>
    <x v="0"/>
    <x v="0"/>
    <m/>
    <m/>
    <m/>
    <m/>
    <d v="2012-08-05T00:00:00"/>
    <n v="1540452.64"/>
    <n v="34013.919999999998"/>
    <d v="2011-04-25T00:00:00"/>
    <n v="20357.28"/>
    <n v="20357.28"/>
    <n v="248"/>
    <n v="0"/>
    <n v="0"/>
    <d v="2011-01-05T00:00:00"/>
    <n v="219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77"/>
    <d v="2011-01-11T00:00:00"/>
    <n v="18225.509999999998"/>
    <m/>
    <b v="0"/>
    <b v="0"/>
    <s v="IP"/>
    <m/>
    <m/>
    <b v="0"/>
    <m/>
    <b v="0"/>
    <m/>
    <m/>
    <m/>
    <m/>
    <m/>
    <n v="0"/>
    <n v="0"/>
    <m/>
    <m/>
    <m/>
    <m/>
    <m/>
    <m/>
    <x v="3"/>
    <x v="5"/>
    <x v="2"/>
    <s v="jeudi"/>
  </r>
  <r>
    <x v="23"/>
    <x v="20"/>
    <n v="12"/>
    <s v="00106344"/>
    <x v="23"/>
    <x v="0"/>
    <x v="0"/>
    <m/>
    <m/>
    <m/>
    <m/>
    <d v="2012-08-06T00:00:00"/>
    <n v="1540452.64"/>
    <n v="34013.919999999998"/>
    <d v="2011-04-26T00:00:00"/>
    <n v="20357.28"/>
    <n v="20357.28"/>
    <n v="248"/>
    <n v="0"/>
    <n v="0"/>
    <d v="2011-01-06T00:00:00"/>
    <n v="220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78"/>
    <d v="2011-01-12T00:00:00"/>
    <n v="18226.509999999998"/>
    <m/>
    <b v="0"/>
    <b v="0"/>
    <s v="IP"/>
    <m/>
    <m/>
    <b v="0"/>
    <m/>
    <b v="0"/>
    <m/>
    <m/>
    <m/>
    <m/>
    <m/>
    <n v="0"/>
    <n v="0"/>
    <m/>
    <m/>
    <m/>
    <m/>
    <m/>
    <m/>
    <x v="4"/>
    <x v="5"/>
    <x v="2"/>
    <s v="vendredi"/>
  </r>
  <r>
    <x v="24"/>
    <x v="21"/>
    <n v="13"/>
    <s v="00106345"/>
    <x v="24"/>
    <x v="0"/>
    <x v="0"/>
    <m/>
    <m/>
    <m/>
    <m/>
    <d v="2012-08-07T00:00:00"/>
    <n v="1540452.64"/>
    <n v="34013.919999999998"/>
    <d v="2011-04-27T00:00:00"/>
    <n v="20357.28"/>
    <n v="20357.28"/>
    <n v="248"/>
    <n v="0"/>
    <n v="0"/>
    <d v="2011-01-07T00:00:00"/>
    <n v="221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79"/>
    <d v="2011-01-13T00:00:00"/>
    <n v="18227.509999999998"/>
    <m/>
    <b v="0"/>
    <b v="0"/>
    <s v="IP"/>
    <m/>
    <m/>
    <b v="0"/>
    <m/>
    <b v="0"/>
    <m/>
    <m/>
    <m/>
    <m/>
    <m/>
    <n v="0"/>
    <n v="0"/>
    <m/>
    <m/>
    <m/>
    <m/>
    <m/>
    <m/>
    <x v="5"/>
    <x v="5"/>
    <x v="2"/>
    <s v="samedi"/>
  </r>
  <r>
    <x v="25"/>
    <x v="22"/>
    <n v="14"/>
    <s v="00106346"/>
    <x v="25"/>
    <x v="0"/>
    <x v="0"/>
    <m/>
    <m/>
    <m/>
    <m/>
    <d v="2012-08-08T00:00:00"/>
    <n v="1540452.64"/>
    <n v="34013.919999999998"/>
    <d v="2011-04-28T00:00:00"/>
    <n v="20357.28"/>
    <n v="20357.28"/>
    <n v="248"/>
    <n v="0"/>
    <n v="0"/>
    <d v="2011-01-08T00:00:00"/>
    <n v="222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80"/>
    <d v="2011-01-14T00:00:00"/>
    <n v="18228.509999999998"/>
    <m/>
    <b v="0"/>
    <b v="0"/>
    <s v="IP"/>
    <m/>
    <m/>
    <b v="0"/>
    <m/>
    <b v="0"/>
    <m/>
    <m/>
    <m/>
    <m/>
    <m/>
    <n v="0"/>
    <n v="0"/>
    <m/>
    <m/>
    <m/>
    <m/>
    <m/>
    <m/>
    <x v="6"/>
    <x v="5"/>
    <x v="2"/>
    <s v="dimanche"/>
  </r>
  <r>
    <x v="26"/>
    <x v="23"/>
    <n v="15"/>
    <s v="00106347"/>
    <x v="26"/>
    <x v="0"/>
    <x v="0"/>
    <m/>
    <m/>
    <m/>
    <m/>
    <d v="2012-08-09T00:00:00"/>
    <n v="1540452.64"/>
    <n v="34013.919999999998"/>
    <d v="2011-04-29T00:00:00"/>
    <n v="20357.28"/>
    <n v="20357.28"/>
    <n v="248"/>
    <n v="0"/>
    <n v="0"/>
    <d v="2011-01-09T00:00:00"/>
    <n v="223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81"/>
    <d v="2011-01-15T00:00:00"/>
    <n v="18229.509999999998"/>
    <m/>
    <b v="0"/>
    <b v="0"/>
    <s v="IP"/>
    <m/>
    <m/>
    <b v="0"/>
    <m/>
    <b v="0"/>
    <m/>
    <m/>
    <m/>
    <m/>
    <m/>
    <n v="0"/>
    <n v="0"/>
    <m/>
    <m/>
    <m/>
    <m/>
    <m/>
    <m/>
    <x v="9"/>
    <x v="6"/>
    <x v="2"/>
    <s v="lundi"/>
  </r>
  <r>
    <x v="27"/>
    <x v="24"/>
    <n v="16"/>
    <s v="00106348"/>
    <x v="27"/>
    <x v="0"/>
    <x v="0"/>
    <m/>
    <m/>
    <m/>
    <m/>
    <d v="2012-08-10T00:00:00"/>
    <n v="1540452.64"/>
    <n v="34013.919999999998"/>
    <d v="2011-04-30T00:00:00"/>
    <n v="20357.28"/>
    <n v="20357.28"/>
    <n v="248"/>
    <n v="0"/>
    <n v="0"/>
    <d v="2011-01-10T00:00:00"/>
    <n v="224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82"/>
    <d v="2011-01-16T00:00:00"/>
    <n v="18230.509999999998"/>
    <m/>
    <b v="0"/>
    <b v="0"/>
    <s v="IP"/>
    <m/>
    <m/>
    <b v="0"/>
    <m/>
    <b v="0"/>
    <m/>
    <m/>
    <m/>
    <m/>
    <m/>
    <n v="0"/>
    <n v="0"/>
    <m/>
    <m/>
    <m/>
    <m/>
    <m/>
    <m/>
    <x v="10"/>
    <x v="6"/>
    <x v="2"/>
    <s v="mardi"/>
  </r>
  <r>
    <x v="28"/>
    <x v="25"/>
    <n v="17"/>
    <s v="00106349"/>
    <x v="28"/>
    <x v="0"/>
    <x v="0"/>
    <m/>
    <m/>
    <m/>
    <m/>
    <d v="2012-08-11T00:00:00"/>
    <n v="1540452.64"/>
    <n v="34013.919999999998"/>
    <d v="2011-05-01T00:00:00"/>
    <n v="20357.28"/>
    <n v="20357.28"/>
    <n v="248"/>
    <n v="0"/>
    <n v="0"/>
    <d v="2011-01-11T00:00:00"/>
    <n v="225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83"/>
    <d v="2011-01-17T00:00:00"/>
    <n v="18231.509999999998"/>
    <m/>
    <b v="0"/>
    <b v="0"/>
    <s v="IP"/>
    <m/>
    <m/>
    <b v="0"/>
    <m/>
    <b v="0"/>
    <m/>
    <m/>
    <m/>
    <m/>
    <m/>
    <n v="0"/>
    <n v="0"/>
    <m/>
    <m/>
    <m/>
    <m/>
    <m/>
    <m/>
    <x v="11"/>
    <x v="6"/>
    <x v="2"/>
    <s v="mercredi"/>
  </r>
  <r>
    <x v="29"/>
    <x v="26"/>
    <n v="18"/>
    <s v="00106350"/>
    <x v="29"/>
    <x v="0"/>
    <x v="0"/>
    <m/>
    <m/>
    <m/>
    <m/>
    <d v="2012-08-12T00:00:00"/>
    <n v="1540452.64"/>
    <n v="34013.919999999998"/>
    <d v="2011-05-02T00:00:00"/>
    <n v="20357.28"/>
    <n v="20357.28"/>
    <n v="248"/>
    <n v="0"/>
    <n v="0"/>
    <d v="2011-01-12T00:00:00"/>
    <n v="226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84"/>
    <d v="2011-01-18T00:00:00"/>
    <n v="18232.509999999998"/>
    <m/>
    <b v="0"/>
    <b v="0"/>
    <s v="IP"/>
    <m/>
    <m/>
    <b v="0"/>
    <m/>
    <b v="0"/>
    <m/>
    <m/>
    <m/>
    <m/>
    <m/>
    <n v="0"/>
    <n v="0"/>
    <m/>
    <m/>
    <m/>
    <m/>
    <m/>
    <m/>
    <x v="7"/>
    <x v="6"/>
    <x v="2"/>
    <s v="jeudi"/>
  </r>
  <r>
    <x v="30"/>
    <x v="27"/>
    <n v="19"/>
    <s v="00106351"/>
    <x v="30"/>
    <x v="0"/>
    <x v="0"/>
    <m/>
    <m/>
    <m/>
    <m/>
    <d v="2012-08-13T00:00:00"/>
    <n v="1540452.64"/>
    <n v="34013.919999999998"/>
    <d v="2011-05-03T00:00:00"/>
    <n v="20357.28"/>
    <n v="20357.28"/>
    <n v="248"/>
    <n v="0"/>
    <n v="0"/>
    <d v="2011-01-13T00:00:00"/>
    <n v="227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85"/>
    <d v="2011-01-19T00:00:00"/>
    <n v="18233.509999999998"/>
    <m/>
    <b v="0"/>
    <b v="0"/>
    <s v="IP"/>
    <m/>
    <m/>
    <b v="0"/>
    <m/>
    <b v="0"/>
    <m/>
    <m/>
    <m/>
    <m/>
    <m/>
    <n v="0"/>
    <n v="0"/>
    <m/>
    <m/>
    <m/>
    <m/>
    <m/>
    <m/>
    <x v="8"/>
    <x v="6"/>
    <x v="2"/>
    <s v="vendredi"/>
  </r>
  <r>
    <x v="31"/>
    <x v="28"/>
    <n v="20"/>
    <s v="00106352"/>
    <x v="31"/>
    <x v="0"/>
    <x v="0"/>
    <m/>
    <m/>
    <m/>
    <m/>
    <d v="2012-08-14T00:00:00"/>
    <n v="1540452.64"/>
    <n v="34013.919999999998"/>
    <d v="2011-05-04T00:00:00"/>
    <n v="20357.28"/>
    <n v="20357.28"/>
    <n v="248"/>
    <n v="0"/>
    <n v="0"/>
    <d v="2011-01-14T00:00:00"/>
    <n v="228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86"/>
    <d v="2011-01-20T00:00:00"/>
    <n v="18234.509999999998"/>
    <m/>
    <b v="0"/>
    <b v="0"/>
    <s v="IP"/>
    <m/>
    <m/>
    <b v="0"/>
    <m/>
    <b v="0"/>
    <m/>
    <m/>
    <m/>
    <m/>
    <m/>
    <n v="0"/>
    <n v="0"/>
    <m/>
    <m/>
    <m/>
    <m/>
    <m/>
    <m/>
    <x v="0"/>
    <x v="6"/>
    <x v="2"/>
    <s v="samedi"/>
  </r>
  <r>
    <x v="32"/>
    <x v="29"/>
    <n v="21"/>
    <s v="00106353"/>
    <x v="32"/>
    <x v="0"/>
    <x v="0"/>
    <m/>
    <m/>
    <m/>
    <m/>
    <d v="2012-08-15T00:00:00"/>
    <n v="1540452.64"/>
    <n v="34013.919999999998"/>
    <d v="2011-05-05T00:00:00"/>
    <n v="20357.28"/>
    <n v="20357.28"/>
    <n v="248"/>
    <n v="0"/>
    <n v="0"/>
    <d v="2011-01-15T00:00:00"/>
    <n v="229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87"/>
    <d v="2011-01-21T00:00:00"/>
    <n v="18235.509999999998"/>
    <m/>
    <b v="0"/>
    <b v="0"/>
    <s v="IP"/>
    <m/>
    <m/>
    <b v="0"/>
    <m/>
    <b v="0"/>
    <m/>
    <m/>
    <m/>
    <m/>
    <m/>
    <n v="0"/>
    <n v="0"/>
    <m/>
    <m/>
    <m/>
    <m/>
    <m/>
    <m/>
    <x v="1"/>
    <x v="6"/>
    <x v="2"/>
    <s v="dimanche"/>
  </r>
  <r>
    <x v="33"/>
    <x v="30"/>
    <n v="22"/>
    <s v="00106354"/>
    <x v="33"/>
    <x v="0"/>
    <x v="0"/>
    <m/>
    <m/>
    <m/>
    <m/>
    <d v="2012-08-16T00:00:00"/>
    <n v="1540452.64"/>
    <n v="34013.919999999998"/>
    <d v="2011-05-06T00:00:00"/>
    <n v="20357.28"/>
    <n v="20357.28"/>
    <n v="248"/>
    <n v="0"/>
    <n v="0"/>
    <d v="2011-01-16T00:00:00"/>
    <n v="230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88"/>
    <d v="2011-01-22T00:00:00"/>
    <n v="18236.509999999998"/>
    <m/>
    <b v="0"/>
    <b v="0"/>
    <s v="IP"/>
    <m/>
    <m/>
    <b v="0"/>
    <m/>
    <b v="0"/>
    <m/>
    <m/>
    <m/>
    <m/>
    <m/>
    <n v="0"/>
    <n v="0"/>
    <m/>
    <m/>
    <m/>
    <m/>
    <m/>
    <m/>
    <x v="2"/>
    <x v="7"/>
    <x v="2"/>
    <s v="lundi"/>
  </r>
  <r>
    <x v="34"/>
    <x v="31"/>
    <n v="23"/>
    <s v="00106355"/>
    <x v="34"/>
    <x v="0"/>
    <x v="0"/>
    <m/>
    <m/>
    <m/>
    <m/>
    <d v="2012-08-17T00:00:00"/>
    <n v="1540452.64"/>
    <n v="34013.919999999998"/>
    <d v="2011-05-07T00:00:00"/>
    <n v="20357.28"/>
    <n v="20357.28"/>
    <n v="248"/>
    <n v="0"/>
    <n v="0"/>
    <d v="2011-01-17T00:00:00"/>
    <n v="231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89"/>
    <d v="2011-01-23T00:00:00"/>
    <n v="18237.509999999998"/>
    <m/>
    <b v="0"/>
    <b v="0"/>
    <s v="IP"/>
    <m/>
    <m/>
    <b v="0"/>
    <m/>
    <b v="0"/>
    <m/>
    <m/>
    <m/>
    <m/>
    <m/>
    <n v="0"/>
    <n v="0"/>
    <m/>
    <m/>
    <m/>
    <m/>
    <m/>
    <m/>
    <x v="3"/>
    <x v="7"/>
    <x v="2"/>
    <s v="mardi"/>
  </r>
  <r>
    <x v="35"/>
    <x v="32"/>
    <n v="24"/>
    <s v="00106356"/>
    <x v="35"/>
    <x v="0"/>
    <x v="0"/>
    <m/>
    <m/>
    <m/>
    <m/>
    <d v="2012-08-18T00:00:00"/>
    <n v="1540452.64"/>
    <n v="34013.919999999998"/>
    <d v="2011-05-08T00:00:00"/>
    <n v="20357.28"/>
    <n v="20357.28"/>
    <n v="248"/>
    <n v="0"/>
    <n v="0"/>
    <d v="2011-01-18T00:00:00"/>
    <n v="232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90"/>
    <d v="2011-01-24T00:00:00"/>
    <n v="18238.509999999998"/>
    <m/>
    <b v="0"/>
    <b v="0"/>
    <s v="IP"/>
    <m/>
    <m/>
    <b v="0"/>
    <m/>
    <b v="0"/>
    <m/>
    <m/>
    <m/>
    <m/>
    <m/>
    <n v="0"/>
    <n v="0"/>
    <m/>
    <m/>
    <m/>
    <m/>
    <m/>
    <m/>
    <x v="4"/>
    <x v="7"/>
    <x v="2"/>
    <s v="mercredi"/>
  </r>
  <r>
    <x v="36"/>
    <x v="33"/>
    <n v="25"/>
    <s v="00106357"/>
    <x v="36"/>
    <x v="0"/>
    <x v="0"/>
    <m/>
    <m/>
    <m/>
    <m/>
    <d v="2012-08-19T00:00:00"/>
    <n v="1540452.64"/>
    <n v="34013.919999999998"/>
    <d v="2011-05-09T00:00:00"/>
    <n v="20357.28"/>
    <n v="20357.28"/>
    <n v="248"/>
    <n v="0"/>
    <n v="0"/>
    <d v="2011-01-19T00:00:00"/>
    <n v="233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91"/>
    <d v="2011-01-25T00:00:00"/>
    <n v="18239.509999999998"/>
    <m/>
    <b v="0"/>
    <b v="0"/>
    <s v="IP"/>
    <m/>
    <m/>
    <b v="0"/>
    <m/>
    <b v="0"/>
    <m/>
    <m/>
    <m/>
    <m/>
    <m/>
    <n v="0"/>
    <n v="0"/>
    <m/>
    <m/>
    <m/>
    <m/>
    <m/>
    <m/>
    <x v="5"/>
    <x v="7"/>
    <x v="2"/>
    <s v="jeudi"/>
  </r>
  <r>
    <x v="37"/>
    <x v="34"/>
    <n v="26"/>
    <s v="00106358"/>
    <x v="37"/>
    <x v="0"/>
    <x v="0"/>
    <m/>
    <m/>
    <m/>
    <m/>
    <d v="2012-08-20T00:00:00"/>
    <n v="1540452.64"/>
    <n v="34013.919999999998"/>
    <d v="2011-05-10T00:00:00"/>
    <n v="20357.28"/>
    <n v="20357.28"/>
    <n v="248"/>
    <n v="0"/>
    <n v="0"/>
    <d v="2011-01-20T00:00:00"/>
    <n v="234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92"/>
    <d v="2011-01-26T00:00:00"/>
    <n v="18240.509999999998"/>
    <m/>
    <b v="0"/>
    <b v="0"/>
    <s v="IP"/>
    <m/>
    <m/>
    <b v="0"/>
    <m/>
    <b v="0"/>
    <m/>
    <m/>
    <m/>
    <m/>
    <m/>
    <n v="0"/>
    <n v="0"/>
    <m/>
    <m/>
    <m/>
    <m/>
    <m/>
    <m/>
    <x v="6"/>
    <x v="7"/>
    <x v="2"/>
    <s v="vendredi"/>
  </r>
  <r>
    <x v="38"/>
    <x v="35"/>
    <n v="27"/>
    <s v="00106359"/>
    <x v="38"/>
    <x v="0"/>
    <x v="0"/>
    <m/>
    <m/>
    <m/>
    <m/>
    <d v="2012-08-21T00:00:00"/>
    <n v="1540452.64"/>
    <n v="34013.919999999998"/>
    <d v="2011-05-11T00:00:00"/>
    <n v="20357.28"/>
    <n v="20357.28"/>
    <n v="248"/>
    <n v="0"/>
    <n v="0"/>
    <d v="2011-01-21T00:00:00"/>
    <n v="235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93"/>
    <d v="2011-01-27T00:00:00"/>
    <n v="18241.509999999998"/>
    <m/>
    <b v="0"/>
    <b v="0"/>
    <s v="IP"/>
    <m/>
    <m/>
    <b v="0"/>
    <m/>
    <b v="0"/>
    <m/>
    <m/>
    <m/>
    <m/>
    <m/>
    <n v="0"/>
    <n v="0"/>
    <m/>
    <m/>
    <m/>
    <m/>
    <m/>
    <m/>
    <x v="9"/>
    <x v="7"/>
    <x v="2"/>
    <s v="samedi"/>
  </r>
  <r>
    <x v="39"/>
    <x v="36"/>
    <n v="28"/>
    <s v="00106360"/>
    <x v="39"/>
    <x v="0"/>
    <x v="0"/>
    <m/>
    <m/>
    <m/>
    <m/>
    <d v="2012-08-22T00:00:00"/>
    <n v="1540452.64"/>
    <n v="34013.919999999998"/>
    <d v="2011-05-12T00:00:00"/>
    <n v="20357.28"/>
    <n v="20357.28"/>
    <n v="248"/>
    <n v="0"/>
    <n v="0"/>
    <d v="2011-01-22T00:00:00"/>
    <n v="236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94"/>
    <d v="2011-01-28T00:00:00"/>
    <n v="18242.509999999998"/>
    <m/>
    <b v="0"/>
    <b v="0"/>
    <s v="IP"/>
    <m/>
    <m/>
    <b v="0"/>
    <m/>
    <b v="0"/>
    <m/>
    <m/>
    <m/>
    <m/>
    <m/>
    <n v="0"/>
    <n v="0"/>
    <m/>
    <m/>
    <m/>
    <m/>
    <m/>
    <m/>
    <x v="10"/>
    <x v="7"/>
    <x v="2"/>
    <s v="dimanche"/>
  </r>
  <r>
    <x v="40"/>
    <x v="37"/>
    <n v="29"/>
    <s v="00106361"/>
    <x v="40"/>
    <x v="0"/>
    <x v="0"/>
    <m/>
    <m/>
    <m/>
    <m/>
    <d v="2012-08-23T00:00:00"/>
    <n v="1540452.64"/>
    <n v="34013.919999999998"/>
    <d v="2011-05-13T00:00:00"/>
    <n v="20357.28"/>
    <n v="20357.28"/>
    <n v="248"/>
    <n v="0"/>
    <n v="0"/>
    <d v="2011-01-23T00:00:00"/>
    <n v="237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95"/>
    <d v="2011-01-29T00:00:00"/>
    <n v="18243.509999999998"/>
    <m/>
    <b v="0"/>
    <b v="0"/>
    <s v="IP"/>
    <m/>
    <m/>
    <b v="0"/>
    <m/>
    <b v="0"/>
    <m/>
    <m/>
    <m/>
    <m/>
    <m/>
    <n v="0"/>
    <n v="0"/>
    <m/>
    <m/>
    <m/>
    <m/>
    <m/>
    <m/>
    <x v="11"/>
    <x v="8"/>
    <x v="2"/>
    <s v="lundi"/>
  </r>
  <r>
    <x v="41"/>
    <x v="38"/>
    <n v="30"/>
    <s v="00106362"/>
    <x v="41"/>
    <x v="0"/>
    <x v="0"/>
    <m/>
    <m/>
    <m/>
    <m/>
    <d v="2012-08-24T00:00:00"/>
    <n v="1540452.64"/>
    <n v="34013.919999999998"/>
    <d v="2011-05-14T00:00:00"/>
    <n v="20357.28"/>
    <n v="20357.28"/>
    <n v="248"/>
    <n v="0"/>
    <n v="0"/>
    <d v="2011-01-24T00:00:00"/>
    <n v="238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96"/>
    <d v="2011-01-30T00:00:00"/>
    <n v="18244.509999999998"/>
    <m/>
    <b v="0"/>
    <b v="0"/>
    <s v="IP"/>
    <m/>
    <m/>
    <b v="0"/>
    <m/>
    <b v="0"/>
    <m/>
    <m/>
    <m/>
    <m/>
    <m/>
    <n v="0"/>
    <n v="0"/>
    <m/>
    <m/>
    <m/>
    <m/>
    <m/>
    <m/>
    <x v="7"/>
    <x v="8"/>
    <x v="2"/>
    <s v="mardi"/>
  </r>
  <r>
    <x v="42"/>
    <x v="39"/>
    <n v="31"/>
    <s v="00106363"/>
    <x v="42"/>
    <x v="0"/>
    <x v="0"/>
    <m/>
    <m/>
    <m/>
    <m/>
    <d v="2012-08-25T00:00:00"/>
    <n v="1540452.64"/>
    <n v="34013.919999999998"/>
    <d v="2011-05-15T00:00:00"/>
    <n v="20357.28"/>
    <n v="20357.28"/>
    <n v="248"/>
    <n v="0"/>
    <n v="0"/>
    <d v="2011-01-25T00:00:00"/>
    <n v="239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97"/>
    <d v="2011-01-31T00:00:00"/>
    <n v="18245.509999999998"/>
    <m/>
    <b v="0"/>
    <b v="0"/>
    <s v="IP"/>
    <m/>
    <m/>
    <b v="0"/>
    <m/>
    <b v="0"/>
    <m/>
    <m/>
    <m/>
    <m/>
    <m/>
    <n v="0"/>
    <n v="0"/>
    <m/>
    <m/>
    <m/>
    <m/>
    <m/>
    <m/>
    <x v="8"/>
    <x v="8"/>
    <x v="2"/>
    <s v="mercredi"/>
  </r>
  <r>
    <x v="43"/>
    <x v="40"/>
    <n v="32"/>
    <s v="00106364"/>
    <x v="43"/>
    <x v="0"/>
    <x v="0"/>
    <m/>
    <m/>
    <m/>
    <m/>
    <d v="2012-08-26T00:00:00"/>
    <n v="1540452.64"/>
    <n v="34013.919999999998"/>
    <d v="2011-05-16T00:00:00"/>
    <n v="20357.28"/>
    <n v="20357.28"/>
    <n v="248"/>
    <n v="0"/>
    <n v="0"/>
    <d v="2011-01-26T00:00:00"/>
    <n v="240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98"/>
    <d v="2011-02-01T00:00:00"/>
    <n v="18246.509999999998"/>
    <m/>
    <b v="0"/>
    <b v="0"/>
    <s v="IP"/>
    <m/>
    <m/>
    <b v="0"/>
    <m/>
    <b v="0"/>
    <m/>
    <m/>
    <m/>
    <m/>
    <m/>
    <n v="0"/>
    <n v="0"/>
    <m/>
    <m/>
    <m/>
    <m/>
    <m/>
    <m/>
    <x v="0"/>
    <x v="8"/>
    <x v="2"/>
    <s v="jeudi"/>
  </r>
  <r>
    <x v="44"/>
    <x v="41"/>
    <n v="33"/>
    <s v="00106365"/>
    <x v="44"/>
    <x v="0"/>
    <x v="0"/>
    <m/>
    <m/>
    <m/>
    <m/>
    <d v="2012-08-27T00:00:00"/>
    <n v="1540452.64"/>
    <n v="34013.919999999998"/>
    <d v="2011-05-17T00:00:00"/>
    <n v="20357.28"/>
    <n v="20357.28"/>
    <n v="248"/>
    <n v="0"/>
    <n v="0"/>
    <d v="2011-01-27T00:00:00"/>
    <n v="241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199"/>
    <d v="2011-02-02T00:00:00"/>
    <n v="18247.509999999998"/>
    <m/>
    <b v="0"/>
    <b v="0"/>
    <s v="IP"/>
    <m/>
    <m/>
    <b v="0"/>
    <m/>
    <b v="0"/>
    <m/>
    <m/>
    <m/>
    <m/>
    <m/>
    <n v="0"/>
    <n v="0"/>
    <m/>
    <m/>
    <m/>
    <m/>
    <m/>
    <m/>
    <x v="1"/>
    <x v="8"/>
    <x v="2"/>
    <s v="vendredi"/>
  </r>
  <r>
    <x v="45"/>
    <x v="42"/>
    <n v="34"/>
    <s v="00106366"/>
    <x v="45"/>
    <x v="0"/>
    <x v="0"/>
    <m/>
    <m/>
    <m/>
    <m/>
    <d v="2012-08-28T00:00:00"/>
    <n v="1540452.64"/>
    <n v="34013.919999999998"/>
    <d v="2011-05-18T00:00:00"/>
    <n v="20357.28"/>
    <n v="20357.28"/>
    <n v="248"/>
    <n v="0"/>
    <n v="0"/>
    <d v="2011-01-28T00:00:00"/>
    <n v="242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00"/>
    <d v="2011-02-03T00:00:00"/>
    <n v="18248.509999999998"/>
    <m/>
    <b v="0"/>
    <b v="0"/>
    <s v="IP"/>
    <m/>
    <m/>
    <b v="0"/>
    <m/>
    <b v="0"/>
    <m/>
    <m/>
    <m/>
    <m/>
    <m/>
    <n v="0"/>
    <n v="0"/>
    <m/>
    <m/>
    <m/>
    <m/>
    <m/>
    <m/>
    <x v="2"/>
    <x v="8"/>
    <x v="2"/>
    <s v="samedi"/>
  </r>
  <r>
    <x v="46"/>
    <x v="43"/>
    <n v="35"/>
    <s v="00106367"/>
    <x v="46"/>
    <x v="0"/>
    <x v="0"/>
    <m/>
    <m/>
    <m/>
    <m/>
    <d v="2012-08-29T00:00:00"/>
    <n v="1540452.64"/>
    <n v="34013.919999999998"/>
    <d v="2011-05-19T00:00:00"/>
    <n v="20357.28"/>
    <n v="20357.28"/>
    <n v="248"/>
    <n v="0"/>
    <n v="0"/>
    <d v="2011-01-29T00:00:00"/>
    <n v="243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01"/>
    <d v="2011-02-04T00:00:00"/>
    <n v="18249.509999999998"/>
    <m/>
    <b v="0"/>
    <b v="0"/>
    <s v="IP"/>
    <m/>
    <m/>
    <b v="0"/>
    <m/>
    <b v="0"/>
    <m/>
    <m/>
    <m/>
    <m/>
    <m/>
    <n v="0"/>
    <n v="0"/>
    <m/>
    <m/>
    <m/>
    <m/>
    <m/>
    <m/>
    <x v="3"/>
    <x v="8"/>
    <x v="2"/>
    <s v="dimanche"/>
  </r>
  <r>
    <x v="47"/>
    <x v="44"/>
    <n v="36"/>
    <s v="00106368"/>
    <x v="47"/>
    <x v="0"/>
    <x v="0"/>
    <m/>
    <m/>
    <m/>
    <m/>
    <d v="2012-08-30T00:00:00"/>
    <n v="1540452.64"/>
    <n v="34013.919999999998"/>
    <d v="2011-05-20T00:00:00"/>
    <n v="20357.28"/>
    <n v="20357.28"/>
    <n v="248"/>
    <n v="0"/>
    <n v="0"/>
    <d v="2011-01-30T00:00:00"/>
    <n v="244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02"/>
    <d v="2011-02-05T00:00:00"/>
    <n v="18250.509999999998"/>
    <m/>
    <b v="0"/>
    <b v="0"/>
    <s v="IP"/>
    <m/>
    <m/>
    <b v="0"/>
    <m/>
    <b v="0"/>
    <m/>
    <m/>
    <m/>
    <m/>
    <m/>
    <n v="0"/>
    <n v="0"/>
    <m/>
    <m/>
    <m/>
    <m/>
    <m/>
    <m/>
    <x v="4"/>
    <x v="9"/>
    <x v="2"/>
    <s v="lundi"/>
  </r>
  <r>
    <x v="48"/>
    <x v="45"/>
    <n v="37"/>
    <s v="00106369"/>
    <x v="48"/>
    <x v="0"/>
    <x v="0"/>
    <m/>
    <m/>
    <m/>
    <m/>
    <d v="2012-08-31T00:00:00"/>
    <n v="1540452.64"/>
    <n v="34013.919999999998"/>
    <d v="2011-05-21T00:00:00"/>
    <n v="20357.28"/>
    <n v="20357.28"/>
    <n v="248"/>
    <n v="0"/>
    <n v="0"/>
    <d v="2011-01-31T00:00:00"/>
    <n v="245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03"/>
    <d v="2011-02-06T00:00:00"/>
    <n v="18251.509999999998"/>
    <m/>
    <b v="0"/>
    <b v="0"/>
    <s v="IP"/>
    <m/>
    <m/>
    <b v="0"/>
    <m/>
    <b v="0"/>
    <m/>
    <m/>
    <m/>
    <m/>
    <m/>
    <n v="0"/>
    <n v="0"/>
    <m/>
    <m/>
    <m/>
    <m/>
    <m/>
    <m/>
    <x v="5"/>
    <x v="9"/>
    <x v="2"/>
    <s v="mardi"/>
  </r>
  <r>
    <x v="49"/>
    <x v="46"/>
    <n v="38"/>
    <s v="00106370"/>
    <x v="49"/>
    <x v="0"/>
    <x v="0"/>
    <m/>
    <m/>
    <m/>
    <m/>
    <d v="2012-09-01T00:00:00"/>
    <n v="1540452.64"/>
    <n v="34013.919999999998"/>
    <d v="2011-05-22T00:00:00"/>
    <n v="20357.28"/>
    <n v="20357.28"/>
    <n v="248"/>
    <n v="0"/>
    <n v="0"/>
    <d v="2011-02-01T00:00:00"/>
    <n v="246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04"/>
    <d v="2011-02-07T00:00:00"/>
    <n v="18252.509999999998"/>
    <m/>
    <b v="0"/>
    <b v="0"/>
    <s v="IP"/>
    <m/>
    <m/>
    <b v="0"/>
    <m/>
    <b v="0"/>
    <m/>
    <m/>
    <m/>
    <m/>
    <m/>
    <n v="0"/>
    <n v="0"/>
    <m/>
    <m/>
    <m/>
    <m/>
    <m/>
    <m/>
    <x v="6"/>
    <x v="9"/>
    <x v="2"/>
    <s v="mercredi"/>
  </r>
  <r>
    <x v="50"/>
    <x v="47"/>
    <n v="39"/>
    <s v="00106371"/>
    <x v="50"/>
    <x v="0"/>
    <x v="0"/>
    <m/>
    <m/>
    <m/>
    <m/>
    <d v="2012-09-02T00:00:00"/>
    <n v="1540452.64"/>
    <n v="34013.919999999998"/>
    <d v="2011-05-23T00:00:00"/>
    <n v="20357.28"/>
    <n v="20357.28"/>
    <n v="248"/>
    <n v="0"/>
    <n v="0"/>
    <d v="2011-02-02T00:00:00"/>
    <n v="247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05"/>
    <d v="2011-02-08T00:00:00"/>
    <n v="18253.509999999998"/>
    <m/>
    <b v="0"/>
    <b v="0"/>
    <s v="IP"/>
    <m/>
    <m/>
    <b v="0"/>
    <m/>
    <b v="0"/>
    <m/>
    <m/>
    <m/>
    <m/>
    <m/>
    <n v="0"/>
    <n v="0"/>
    <m/>
    <m/>
    <m/>
    <m/>
    <m/>
    <m/>
    <x v="9"/>
    <x v="9"/>
    <x v="2"/>
    <s v="jeudi"/>
  </r>
  <r>
    <x v="51"/>
    <x v="48"/>
    <n v="40"/>
    <s v="00106372"/>
    <x v="51"/>
    <x v="0"/>
    <x v="0"/>
    <m/>
    <m/>
    <m/>
    <m/>
    <d v="2012-09-03T00:00:00"/>
    <n v="1540452.64"/>
    <n v="34013.919999999998"/>
    <d v="2011-05-24T00:00:00"/>
    <n v="20357.28"/>
    <n v="20357.28"/>
    <n v="248"/>
    <n v="0"/>
    <n v="0"/>
    <d v="2011-02-03T00:00:00"/>
    <n v="248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06"/>
    <d v="2011-02-09T00:00:00"/>
    <n v="18254.509999999998"/>
    <m/>
    <b v="0"/>
    <b v="0"/>
    <s v="IP"/>
    <m/>
    <m/>
    <b v="0"/>
    <m/>
    <b v="0"/>
    <m/>
    <m/>
    <m/>
    <m/>
    <m/>
    <n v="0"/>
    <n v="0"/>
    <m/>
    <m/>
    <m/>
    <m/>
    <m/>
    <m/>
    <x v="10"/>
    <x v="9"/>
    <x v="2"/>
    <s v="vendredi"/>
  </r>
  <r>
    <x v="52"/>
    <x v="49"/>
    <n v="41"/>
    <s v="00106373"/>
    <x v="52"/>
    <x v="0"/>
    <x v="0"/>
    <m/>
    <m/>
    <m/>
    <m/>
    <d v="2012-09-04T00:00:00"/>
    <n v="1540452.64"/>
    <n v="34013.919999999998"/>
    <d v="2011-05-25T00:00:00"/>
    <n v="20357.28"/>
    <n v="20357.28"/>
    <n v="248"/>
    <n v="0"/>
    <n v="0"/>
    <d v="2011-02-04T00:00:00"/>
    <n v="249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07"/>
    <d v="2011-02-10T00:00:00"/>
    <n v="18255.509999999998"/>
    <m/>
    <b v="0"/>
    <b v="0"/>
    <s v="IP"/>
    <m/>
    <m/>
    <b v="0"/>
    <m/>
    <b v="0"/>
    <m/>
    <m/>
    <m/>
    <m/>
    <m/>
    <n v="0"/>
    <n v="0"/>
    <m/>
    <m/>
    <m/>
    <m/>
    <m/>
    <m/>
    <x v="11"/>
    <x v="9"/>
    <x v="2"/>
    <s v="samedi"/>
  </r>
  <r>
    <x v="53"/>
    <x v="50"/>
    <n v="42"/>
    <s v="00106374"/>
    <x v="53"/>
    <x v="0"/>
    <x v="0"/>
    <m/>
    <m/>
    <m/>
    <m/>
    <d v="2012-09-05T00:00:00"/>
    <n v="1540452.64"/>
    <n v="34013.919999999998"/>
    <d v="2011-05-26T00:00:00"/>
    <n v="20357.28"/>
    <n v="20357.28"/>
    <n v="248"/>
    <n v="0"/>
    <n v="0"/>
    <d v="2011-02-05T00:00:00"/>
    <n v="250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08"/>
    <d v="2011-02-11T00:00:00"/>
    <n v="18256.509999999998"/>
    <m/>
    <b v="0"/>
    <b v="0"/>
    <s v="IP"/>
    <m/>
    <m/>
    <b v="0"/>
    <m/>
    <b v="0"/>
    <m/>
    <m/>
    <m/>
    <m/>
    <m/>
    <n v="0"/>
    <n v="0"/>
    <m/>
    <m/>
    <m/>
    <m/>
    <m/>
    <m/>
    <x v="7"/>
    <x v="9"/>
    <x v="2"/>
    <s v="dimanche"/>
  </r>
  <r>
    <x v="54"/>
    <x v="51"/>
    <n v="43"/>
    <s v="00106375"/>
    <x v="54"/>
    <x v="0"/>
    <x v="0"/>
    <m/>
    <m/>
    <m/>
    <m/>
    <d v="2012-09-06T00:00:00"/>
    <n v="1540452.64"/>
    <n v="34013.919999999998"/>
    <d v="2011-05-27T00:00:00"/>
    <n v="20357.28"/>
    <n v="20357.28"/>
    <n v="248"/>
    <n v="0"/>
    <n v="0"/>
    <d v="2011-02-06T00:00:00"/>
    <n v="251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09"/>
    <d v="2011-02-12T00:00:00"/>
    <n v="18257.509999999998"/>
    <m/>
    <b v="0"/>
    <b v="0"/>
    <s v="IP"/>
    <m/>
    <m/>
    <b v="0"/>
    <m/>
    <b v="0"/>
    <m/>
    <m/>
    <m/>
    <m/>
    <m/>
    <n v="0"/>
    <n v="0"/>
    <m/>
    <m/>
    <m/>
    <m/>
    <m/>
    <m/>
    <x v="8"/>
    <x v="10"/>
    <x v="2"/>
    <s v="lundi"/>
  </r>
  <r>
    <x v="55"/>
    <x v="52"/>
    <n v="44"/>
    <s v="00106376"/>
    <x v="55"/>
    <x v="0"/>
    <x v="0"/>
    <m/>
    <m/>
    <m/>
    <m/>
    <d v="2012-09-07T00:00:00"/>
    <n v="1540452.64"/>
    <n v="34013.919999999998"/>
    <d v="2011-05-28T00:00:00"/>
    <n v="20357.28"/>
    <n v="20357.28"/>
    <n v="248"/>
    <n v="0"/>
    <n v="0"/>
    <d v="2011-02-07T00:00:00"/>
    <n v="252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10"/>
    <d v="2011-02-13T00:00:00"/>
    <n v="18258.509999999998"/>
    <m/>
    <b v="0"/>
    <b v="0"/>
    <s v="IP"/>
    <m/>
    <m/>
    <b v="0"/>
    <m/>
    <b v="0"/>
    <m/>
    <m/>
    <m/>
    <m/>
    <m/>
    <n v="0"/>
    <n v="0"/>
    <m/>
    <m/>
    <m/>
    <m/>
    <m/>
    <m/>
    <x v="0"/>
    <x v="10"/>
    <x v="2"/>
    <s v="mardi"/>
  </r>
  <r>
    <x v="56"/>
    <x v="53"/>
    <n v="45"/>
    <s v="00106377"/>
    <x v="56"/>
    <x v="0"/>
    <x v="0"/>
    <m/>
    <m/>
    <m/>
    <m/>
    <d v="2012-09-08T00:00:00"/>
    <n v="1540452.64"/>
    <n v="34013.919999999998"/>
    <d v="2011-05-29T00:00:00"/>
    <n v="20357.28"/>
    <n v="20357.28"/>
    <n v="248"/>
    <n v="0"/>
    <n v="0"/>
    <d v="2011-02-08T00:00:00"/>
    <n v="253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11"/>
    <d v="2011-02-14T00:00:00"/>
    <n v="18259.509999999998"/>
    <m/>
    <b v="0"/>
    <b v="0"/>
    <s v="IP"/>
    <m/>
    <m/>
    <b v="0"/>
    <m/>
    <b v="0"/>
    <m/>
    <m/>
    <m/>
    <m/>
    <m/>
    <n v="0"/>
    <n v="0"/>
    <m/>
    <m/>
    <m/>
    <m/>
    <m/>
    <m/>
    <x v="1"/>
    <x v="10"/>
    <x v="2"/>
    <s v="mercredi"/>
  </r>
  <r>
    <x v="57"/>
    <x v="54"/>
    <n v="46"/>
    <s v="00106378"/>
    <x v="57"/>
    <x v="0"/>
    <x v="0"/>
    <m/>
    <m/>
    <m/>
    <m/>
    <d v="2012-09-09T00:00:00"/>
    <n v="1540452.64"/>
    <n v="34013.919999999998"/>
    <d v="2011-05-30T00:00:00"/>
    <n v="20357.28"/>
    <n v="20357.28"/>
    <n v="248"/>
    <n v="0"/>
    <n v="0"/>
    <d v="2011-02-09T00:00:00"/>
    <n v="254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12"/>
    <d v="2011-02-15T00:00:00"/>
    <n v="18260.509999999998"/>
    <m/>
    <b v="0"/>
    <b v="0"/>
    <s v="IP"/>
    <m/>
    <m/>
    <b v="0"/>
    <m/>
    <b v="0"/>
    <m/>
    <m/>
    <m/>
    <m/>
    <m/>
    <n v="0"/>
    <n v="0"/>
    <m/>
    <m/>
    <m/>
    <m/>
    <m/>
    <m/>
    <x v="2"/>
    <x v="10"/>
    <x v="2"/>
    <s v="jeudi"/>
  </r>
  <r>
    <x v="58"/>
    <x v="55"/>
    <n v="47"/>
    <s v="00106379"/>
    <x v="58"/>
    <x v="0"/>
    <x v="0"/>
    <m/>
    <m/>
    <m/>
    <m/>
    <d v="2012-09-10T00:00:00"/>
    <n v="1540452.64"/>
    <n v="34013.919999999998"/>
    <d v="2011-05-31T00:00:00"/>
    <n v="20357.28"/>
    <n v="20357.28"/>
    <n v="248"/>
    <n v="0"/>
    <n v="0"/>
    <d v="2011-02-10T00:00:00"/>
    <n v="255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13"/>
    <d v="2011-02-16T00:00:00"/>
    <n v="18261.509999999998"/>
    <m/>
    <b v="0"/>
    <b v="0"/>
    <s v="IP"/>
    <m/>
    <m/>
    <b v="0"/>
    <m/>
    <b v="0"/>
    <m/>
    <m/>
    <m/>
    <m/>
    <m/>
    <n v="0"/>
    <n v="0"/>
    <m/>
    <m/>
    <m/>
    <m/>
    <m/>
    <m/>
    <x v="3"/>
    <x v="10"/>
    <x v="2"/>
    <s v="vendredi"/>
  </r>
  <r>
    <x v="59"/>
    <x v="56"/>
    <n v="48"/>
    <s v="00106380"/>
    <x v="59"/>
    <x v="0"/>
    <x v="0"/>
    <m/>
    <m/>
    <m/>
    <m/>
    <d v="2012-09-11T00:00:00"/>
    <n v="1540452.64"/>
    <n v="34013.919999999998"/>
    <d v="2011-06-01T00:00:00"/>
    <n v="20357.28"/>
    <n v="20357.28"/>
    <n v="248"/>
    <n v="0"/>
    <n v="0"/>
    <d v="2011-02-11T00:00:00"/>
    <n v="256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14"/>
    <d v="2011-02-17T00:00:00"/>
    <n v="18262.509999999998"/>
    <m/>
    <b v="0"/>
    <b v="0"/>
    <s v="IP"/>
    <m/>
    <m/>
    <b v="0"/>
    <m/>
    <b v="0"/>
    <m/>
    <m/>
    <m/>
    <m/>
    <m/>
    <n v="0"/>
    <n v="0"/>
    <m/>
    <m/>
    <m/>
    <m/>
    <m/>
    <m/>
    <x v="4"/>
    <x v="10"/>
    <x v="2"/>
    <s v="samedi"/>
  </r>
  <r>
    <x v="60"/>
    <x v="57"/>
    <n v="49"/>
    <s v="00106381"/>
    <x v="60"/>
    <x v="0"/>
    <x v="0"/>
    <m/>
    <m/>
    <m/>
    <m/>
    <d v="2012-09-12T00:00:00"/>
    <n v="1540452.64"/>
    <n v="34013.919999999998"/>
    <d v="2011-06-02T00:00:00"/>
    <n v="20357.28"/>
    <n v="20357.28"/>
    <n v="248"/>
    <n v="0"/>
    <n v="0"/>
    <d v="2011-02-12T00:00:00"/>
    <n v="257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15"/>
    <d v="2011-02-18T00:00:00"/>
    <n v="18263.509999999998"/>
    <m/>
    <b v="0"/>
    <b v="0"/>
    <s v="IP"/>
    <m/>
    <m/>
    <b v="0"/>
    <m/>
    <b v="0"/>
    <m/>
    <m/>
    <m/>
    <m/>
    <m/>
    <n v="0"/>
    <n v="0"/>
    <m/>
    <m/>
    <m/>
    <m/>
    <m/>
    <m/>
    <x v="5"/>
    <x v="10"/>
    <x v="2"/>
    <s v="dimanche"/>
  </r>
  <r>
    <x v="61"/>
    <x v="58"/>
    <n v="50"/>
    <s v="00106382"/>
    <x v="61"/>
    <x v="0"/>
    <x v="0"/>
    <m/>
    <m/>
    <m/>
    <m/>
    <d v="2012-09-13T00:00:00"/>
    <n v="1540452.64"/>
    <n v="34013.919999999998"/>
    <d v="2011-06-03T00:00:00"/>
    <n v="20357.28"/>
    <n v="20357.28"/>
    <n v="248"/>
    <n v="0"/>
    <n v="0"/>
    <d v="2011-02-13T00:00:00"/>
    <n v="258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16"/>
    <d v="2011-02-19T00:00:00"/>
    <n v="18264.509999999998"/>
    <m/>
    <b v="0"/>
    <b v="0"/>
    <s v="IP"/>
    <m/>
    <m/>
    <b v="0"/>
    <m/>
    <b v="0"/>
    <m/>
    <m/>
    <m/>
    <m/>
    <m/>
    <n v="0"/>
    <n v="0"/>
    <m/>
    <m/>
    <m/>
    <m/>
    <m/>
    <m/>
    <x v="6"/>
    <x v="11"/>
    <x v="2"/>
    <s v="lundi"/>
  </r>
  <r>
    <x v="62"/>
    <x v="59"/>
    <n v="51"/>
    <s v="00106383"/>
    <x v="62"/>
    <x v="0"/>
    <x v="0"/>
    <m/>
    <m/>
    <m/>
    <m/>
    <d v="2012-09-14T00:00:00"/>
    <n v="1540452.64"/>
    <n v="34013.919999999998"/>
    <d v="2011-06-04T00:00:00"/>
    <n v="20357.28"/>
    <n v="20357.28"/>
    <n v="248"/>
    <n v="0"/>
    <n v="0"/>
    <d v="2011-02-14T00:00:00"/>
    <n v="259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17"/>
    <d v="2011-02-20T00:00:00"/>
    <n v="18265.509999999998"/>
    <m/>
    <b v="0"/>
    <b v="0"/>
    <s v="IP"/>
    <m/>
    <m/>
    <b v="0"/>
    <m/>
    <b v="0"/>
    <m/>
    <m/>
    <m/>
    <m/>
    <m/>
    <n v="0"/>
    <n v="0"/>
    <m/>
    <m/>
    <m/>
    <m/>
    <m/>
    <m/>
    <x v="9"/>
    <x v="11"/>
    <x v="2"/>
    <s v="mardi"/>
  </r>
  <r>
    <x v="63"/>
    <x v="60"/>
    <n v="52"/>
    <s v="00106384"/>
    <x v="63"/>
    <x v="0"/>
    <x v="0"/>
    <m/>
    <m/>
    <m/>
    <m/>
    <d v="2012-09-15T00:00:00"/>
    <n v="1540452.64"/>
    <n v="34013.919999999998"/>
    <d v="2011-06-05T00:00:00"/>
    <n v="20357.28"/>
    <n v="20357.28"/>
    <n v="248"/>
    <n v="0"/>
    <n v="0"/>
    <d v="2011-02-15T00:00:00"/>
    <n v="260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18"/>
    <d v="2011-02-21T00:00:00"/>
    <n v="18266.509999999998"/>
    <m/>
    <b v="0"/>
    <b v="0"/>
    <s v="IP"/>
    <m/>
    <m/>
    <b v="0"/>
    <m/>
    <b v="0"/>
    <m/>
    <m/>
    <m/>
    <m/>
    <m/>
    <n v="0"/>
    <n v="0"/>
    <m/>
    <m/>
    <m/>
    <m/>
    <m/>
    <m/>
    <x v="10"/>
    <x v="11"/>
    <x v="2"/>
    <s v="mercredi"/>
  </r>
  <r>
    <x v="64"/>
    <x v="61"/>
    <n v="53"/>
    <s v="00106385"/>
    <x v="64"/>
    <x v="0"/>
    <x v="0"/>
    <m/>
    <m/>
    <m/>
    <m/>
    <d v="2012-09-16T00:00:00"/>
    <n v="1540452.64"/>
    <n v="34013.919999999998"/>
    <d v="2011-06-06T00:00:00"/>
    <n v="20357.28"/>
    <n v="20357.28"/>
    <n v="248"/>
    <n v="0"/>
    <n v="0"/>
    <d v="2011-02-16T00:00:00"/>
    <n v="261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19"/>
    <d v="2011-02-22T00:00:00"/>
    <n v="18267.509999999998"/>
    <m/>
    <b v="0"/>
    <b v="0"/>
    <s v="IP"/>
    <m/>
    <m/>
    <b v="0"/>
    <m/>
    <b v="0"/>
    <m/>
    <m/>
    <m/>
    <m/>
    <m/>
    <n v="0"/>
    <n v="0"/>
    <m/>
    <m/>
    <m/>
    <m/>
    <m/>
    <m/>
    <x v="11"/>
    <x v="11"/>
    <x v="2"/>
    <s v="jeudi"/>
  </r>
  <r>
    <x v="65"/>
    <x v="62"/>
    <n v="54"/>
    <s v="00106386"/>
    <x v="65"/>
    <x v="0"/>
    <x v="0"/>
    <m/>
    <m/>
    <m/>
    <m/>
    <d v="2012-09-17T00:00:00"/>
    <n v="1540452.64"/>
    <n v="34013.919999999998"/>
    <d v="2011-06-07T00:00:00"/>
    <n v="20357.28"/>
    <n v="20357.28"/>
    <n v="248"/>
    <n v="0"/>
    <n v="0"/>
    <d v="2011-02-17T00:00:00"/>
    <n v="262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20"/>
    <d v="2011-02-23T00:00:00"/>
    <n v="18268.509999999998"/>
    <m/>
    <b v="0"/>
    <b v="0"/>
    <s v="IP"/>
    <m/>
    <m/>
    <b v="0"/>
    <m/>
    <b v="0"/>
    <m/>
    <m/>
    <m/>
    <m/>
    <m/>
    <n v="0"/>
    <n v="0"/>
    <m/>
    <m/>
    <m/>
    <m/>
    <m/>
    <m/>
    <x v="7"/>
    <x v="11"/>
    <x v="2"/>
    <s v="vendredi"/>
  </r>
  <r>
    <x v="66"/>
    <x v="63"/>
    <n v="55"/>
    <s v="00106387"/>
    <x v="66"/>
    <x v="0"/>
    <x v="0"/>
    <m/>
    <m/>
    <m/>
    <m/>
    <d v="2012-09-18T00:00:00"/>
    <n v="1540452.64"/>
    <n v="34013.919999999998"/>
    <d v="2011-06-08T00:00:00"/>
    <n v="20357.28"/>
    <n v="20357.28"/>
    <n v="248"/>
    <n v="0"/>
    <n v="0"/>
    <d v="2011-02-18T00:00:00"/>
    <n v="263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21"/>
    <d v="2011-02-24T00:00:00"/>
    <n v="18269.509999999998"/>
    <m/>
    <b v="0"/>
    <b v="0"/>
    <s v="IP"/>
    <m/>
    <m/>
    <b v="0"/>
    <m/>
    <b v="0"/>
    <m/>
    <m/>
    <m/>
    <m/>
    <m/>
    <n v="0"/>
    <n v="0"/>
    <m/>
    <m/>
    <m/>
    <m/>
    <m/>
    <m/>
    <x v="8"/>
    <x v="11"/>
    <x v="2"/>
    <s v="samedi"/>
  </r>
  <r>
    <x v="67"/>
    <x v="64"/>
    <n v="56"/>
    <s v="00106388"/>
    <x v="67"/>
    <x v="0"/>
    <x v="0"/>
    <m/>
    <m/>
    <m/>
    <m/>
    <d v="2012-09-19T00:00:00"/>
    <n v="1540452.64"/>
    <n v="34013.919999999998"/>
    <d v="2011-06-09T00:00:00"/>
    <n v="20357.28"/>
    <n v="20357.28"/>
    <n v="248"/>
    <n v="0"/>
    <n v="0"/>
    <d v="2011-02-19T00:00:00"/>
    <n v="264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22"/>
    <d v="2011-02-25T00:00:00"/>
    <n v="18270.509999999998"/>
    <m/>
    <b v="0"/>
    <b v="0"/>
    <s v="IP"/>
    <m/>
    <m/>
    <b v="0"/>
    <m/>
    <b v="0"/>
    <m/>
    <m/>
    <m/>
    <m/>
    <m/>
    <n v="0"/>
    <n v="0"/>
    <m/>
    <m/>
    <m/>
    <m/>
    <m/>
    <m/>
    <x v="0"/>
    <x v="11"/>
    <x v="2"/>
    <s v="dimanche"/>
  </r>
  <r>
    <x v="68"/>
    <x v="65"/>
    <n v="57"/>
    <s v="00106389"/>
    <x v="68"/>
    <x v="0"/>
    <x v="0"/>
    <m/>
    <m/>
    <m/>
    <m/>
    <d v="2012-09-20T00:00:00"/>
    <n v="1540452.64"/>
    <n v="34013.919999999998"/>
    <d v="2011-06-10T00:00:00"/>
    <n v="20357.28"/>
    <n v="20357.28"/>
    <n v="248"/>
    <n v="0"/>
    <n v="0"/>
    <d v="2011-02-20T00:00:00"/>
    <n v="265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23"/>
    <d v="2011-02-26T00:00:00"/>
    <n v="18271.509999999998"/>
    <m/>
    <b v="0"/>
    <b v="0"/>
    <s v="IP"/>
    <m/>
    <m/>
    <b v="0"/>
    <m/>
    <b v="0"/>
    <m/>
    <m/>
    <m/>
    <m/>
    <m/>
    <n v="0"/>
    <n v="0"/>
    <m/>
    <m/>
    <m/>
    <m/>
    <m/>
    <m/>
    <x v="1"/>
    <x v="11"/>
    <x v="2"/>
    <s v="lundi"/>
  </r>
  <r>
    <x v="69"/>
    <x v="66"/>
    <n v="58"/>
    <s v="00106390"/>
    <x v="69"/>
    <x v="0"/>
    <x v="0"/>
    <m/>
    <m/>
    <m/>
    <m/>
    <d v="2012-09-21T00:00:00"/>
    <n v="1540452.64"/>
    <n v="34013.919999999998"/>
    <d v="2011-06-11T00:00:00"/>
    <n v="20357.28"/>
    <n v="20357.28"/>
    <n v="248"/>
    <n v="0"/>
    <n v="0"/>
    <d v="2011-02-21T00:00:00"/>
    <n v="266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24"/>
    <d v="2011-02-27T00:00:00"/>
    <n v="18272.509999999998"/>
    <m/>
    <b v="0"/>
    <b v="0"/>
    <s v="IP"/>
    <m/>
    <m/>
    <b v="0"/>
    <m/>
    <b v="0"/>
    <m/>
    <m/>
    <m/>
    <m/>
    <m/>
    <n v="0"/>
    <n v="0"/>
    <m/>
    <m/>
    <m/>
    <m/>
    <m/>
    <m/>
    <x v="2"/>
    <x v="11"/>
    <x v="2"/>
    <s v="mardi"/>
  </r>
  <r>
    <x v="70"/>
    <x v="67"/>
    <n v="59"/>
    <s v="00106391"/>
    <x v="70"/>
    <x v="0"/>
    <x v="0"/>
    <m/>
    <m/>
    <m/>
    <m/>
    <d v="2012-09-22T00:00:00"/>
    <n v="1540452.64"/>
    <n v="34013.919999999998"/>
    <d v="2011-06-12T00:00:00"/>
    <n v="20357.28"/>
    <n v="20357.28"/>
    <n v="248"/>
    <n v="0"/>
    <n v="0"/>
    <d v="2011-02-22T00:00:00"/>
    <n v="267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25"/>
    <d v="2011-02-28T00:00:00"/>
    <n v="18273.509999999998"/>
    <m/>
    <b v="0"/>
    <b v="0"/>
    <s v="IP"/>
    <m/>
    <m/>
    <b v="0"/>
    <m/>
    <b v="0"/>
    <m/>
    <m/>
    <m/>
    <m/>
    <m/>
    <n v="0"/>
    <n v="0"/>
    <m/>
    <m/>
    <m/>
    <m/>
    <m/>
    <m/>
    <x v="3"/>
    <x v="12"/>
    <x v="2"/>
    <s v="mercredi"/>
  </r>
  <r>
    <x v="71"/>
    <x v="68"/>
    <n v="60"/>
    <s v="00106392"/>
    <x v="71"/>
    <x v="0"/>
    <x v="0"/>
    <m/>
    <m/>
    <m/>
    <m/>
    <d v="2012-09-23T00:00:00"/>
    <n v="1540452.64"/>
    <n v="34013.919999999998"/>
    <d v="2011-06-13T00:00:00"/>
    <n v="20357.28"/>
    <n v="20357.28"/>
    <n v="248"/>
    <n v="0"/>
    <n v="0"/>
    <d v="2011-02-23T00:00:00"/>
    <n v="268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26"/>
    <d v="2011-03-01T00:00:00"/>
    <n v="18274.509999999998"/>
    <m/>
    <b v="0"/>
    <b v="0"/>
    <s v="IP"/>
    <m/>
    <m/>
    <b v="0"/>
    <m/>
    <b v="0"/>
    <m/>
    <m/>
    <m/>
    <m/>
    <m/>
    <n v="0"/>
    <n v="0"/>
    <m/>
    <m/>
    <m/>
    <m/>
    <m/>
    <m/>
    <x v="4"/>
    <x v="12"/>
    <x v="2"/>
    <s v="jeudi"/>
  </r>
  <r>
    <x v="72"/>
    <x v="69"/>
    <n v="61"/>
    <s v="00106393"/>
    <x v="72"/>
    <x v="0"/>
    <x v="0"/>
    <m/>
    <m/>
    <m/>
    <m/>
    <d v="2012-09-24T00:00:00"/>
    <n v="1540452.64"/>
    <n v="34013.919999999998"/>
    <d v="2011-06-14T00:00:00"/>
    <n v="20357.28"/>
    <n v="20357.28"/>
    <n v="248"/>
    <n v="0"/>
    <n v="0"/>
    <d v="2011-02-24T00:00:00"/>
    <n v="269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27"/>
    <d v="2011-03-02T00:00:00"/>
    <n v="18275.509999999998"/>
    <m/>
    <b v="0"/>
    <b v="0"/>
    <s v="IP"/>
    <m/>
    <m/>
    <b v="0"/>
    <m/>
    <b v="0"/>
    <m/>
    <m/>
    <m/>
    <m/>
    <m/>
    <n v="0"/>
    <n v="0"/>
    <m/>
    <m/>
    <m/>
    <m/>
    <m/>
    <m/>
    <x v="5"/>
    <x v="12"/>
    <x v="2"/>
    <s v="vendredi"/>
  </r>
  <r>
    <x v="73"/>
    <x v="70"/>
    <n v="62"/>
    <s v="00106394"/>
    <x v="73"/>
    <x v="0"/>
    <x v="0"/>
    <m/>
    <m/>
    <m/>
    <m/>
    <d v="2012-09-25T00:00:00"/>
    <n v="1540452.64"/>
    <n v="34013.919999999998"/>
    <d v="2011-06-15T00:00:00"/>
    <n v="20357.28"/>
    <n v="20357.28"/>
    <n v="248"/>
    <n v="0"/>
    <n v="0"/>
    <d v="2011-02-25T00:00:00"/>
    <n v="270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28"/>
    <d v="2011-03-03T00:00:00"/>
    <n v="18276.509999999998"/>
    <m/>
    <b v="0"/>
    <b v="0"/>
    <s v="IP"/>
    <m/>
    <m/>
    <b v="0"/>
    <m/>
    <b v="0"/>
    <m/>
    <m/>
    <m/>
    <m/>
    <m/>
    <n v="0"/>
    <n v="0"/>
    <m/>
    <m/>
    <m/>
    <m/>
    <m/>
    <m/>
    <x v="6"/>
    <x v="12"/>
    <x v="2"/>
    <s v="samedi"/>
  </r>
  <r>
    <x v="74"/>
    <x v="71"/>
    <n v="63"/>
    <s v="00106395"/>
    <x v="74"/>
    <x v="0"/>
    <x v="0"/>
    <m/>
    <m/>
    <m/>
    <m/>
    <d v="2012-09-26T00:00:00"/>
    <n v="1540452.64"/>
    <n v="34013.919999999998"/>
    <d v="2011-06-16T00:00:00"/>
    <n v="20357.28"/>
    <n v="20357.28"/>
    <n v="248"/>
    <n v="0"/>
    <n v="0"/>
    <d v="2011-02-26T00:00:00"/>
    <n v="271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29"/>
    <d v="2011-03-04T00:00:00"/>
    <n v="18277.509999999998"/>
    <m/>
    <b v="0"/>
    <b v="0"/>
    <s v="IP"/>
    <m/>
    <m/>
    <b v="0"/>
    <m/>
    <b v="0"/>
    <m/>
    <m/>
    <m/>
    <m/>
    <m/>
    <n v="0"/>
    <n v="0"/>
    <m/>
    <m/>
    <m/>
    <m/>
    <m/>
    <m/>
    <x v="9"/>
    <x v="12"/>
    <x v="2"/>
    <s v="dimanche"/>
  </r>
  <r>
    <x v="75"/>
    <x v="72"/>
    <n v="64"/>
    <s v="00106396"/>
    <x v="75"/>
    <x v="0"/>
    <x v="0"/>
    <m/>
    <m/>
    <m/>
    <m/>
    <d v="2012-09-27T00:00:00"/>
    <n v="1540452.64"/>
    <n v="34013.919999999998"/>
    <d v="2011-06-17T00:00:00"/>
    <n v="20357.28"/>
    <n v="20357.28"/>
    <n v="248"/>
    <n v="0"/>
    <n v="0"/>
    <d v="2011-02-27T00:00:00"/>
    <n v="272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30"/>
    <d v="2011-03-05T00:00:00"/>
    <n v="18278.509999999998"/>
    <m/>
    <b v="0"/>
    <b v="0"/>
    <s v="IP"/>
    <m/>
    <m/>
    <b v="0"/>
    <m/>
    <b v="0"/>
    <m/>
    <m/>
    <m/>
    <m/>
    <m/>
    <n v="0"/>
    <n v="0"/>
    <m/>
    <m/>
    <m/>
    <m/>
    <m/>
    <m/>
    <x v="10"/>
    <x v="13"/>
    <x v="2"/>
    <s v="lundi"/>
  </r>
  <r>
    <x v="76"/>
    <x v="73"/>
    <n v="65"/>
    <s v="00106397"/>
    <x v="76"/>
    <x v="0"/>
    <x v="0"/>
    <m/>
    <m/>
    <m/>
    <m/>
    <d v="2012-09-28T00:00:00"/>
    <n v="1540452.64"/>
    <n v="34013.919999999998"/>
    <d v="2011-06-18T00:00:00"/>
    <n v="20357.28"/>
    <n v="20357.28"/>
    <n v="248"/>
    <n v="0"/>
    <n v="0"/>
    <d v="2011-02-28T00:00:00"/>
    <n v="273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31"/>
    <d v="2011-03-06T00:00:00"/>
    <n v="18279.509999999998"/>
    <m/>
    <b v="0"/>
    <b v="0"/>
    <s v="IP"/>
    <m/>
    <m/>
    <b v="0"/>
    <m/>
    <b v="0"/>
    <m/>
    <m/>
    <m/>
    <m/>
    <m/>
    <n v="0"/>
    <n v="0"/>
    <m/>
    <m/>
    <m/>
    <m/>
    <m/>
    <m/>
    <x v="11"/>
    <x v="13"/>
    <x v="2"/>
    <s v="mardi"/>
  </r>
  <r>
    <x v="77"/>
    <x v="74"/>
    <n v="66"/>
    <s v="00106398"/>
    <x v="77"/>
    <x v="0"/>
    <x v="0"/>
    <m/>
    <m/>
    <m/>
    <m/>
    <d v="2012-09-29T00:00:00"/>
    <n v="1540452.64"/>
    <n v="34013.919999999998"/>
    <d v="2011-06-19T00:00:00"/>
    <n v="20357.28"/>
    <n v="20357.28"/>
    <n v="248"/>
    <n v="0"/>
    <n v="0"/>
    <d v="2011-03-01T00:00:00"/>
    <n v="274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32"/>
    <d v="2011-03-07T00:00:00"/>
    <n v="18280.509999999998"/>
    <m/>
    <b v="0"/>
    <b v="0"/>
    <s v="IP"/>
    <m/>
    <m/>
    <b v="0"/>
    <m/>
    <b v="0"/>
    <m/>
    <m/>
    <m/>
    <m/>
    <m/>
    <n v="0"/>
    <n v="0"/>
    <m/>
    <m/>
    <m/>
    <m/>
    <m/>
    <m/>
    <x v="7"/>
    <x v="13"/>
    <x v="2"/>
    <s v="mercredi"/>
  </r>
  <r>
    <x v="78"/>
    <x v="75"/>
    <n v="67"/>
    <s v="00106399"/>
    <x v="78"/>
    <x v="0"/>
    <x v="0"/>
    <m/>
    <m/>
    <m/>
    <m/>
    <d v="2012-09-30T00:00:00"/>
    <n v="1540452.64"/>
    <n v="34013.919999999998"/>
    <d v="2011-06-20T00:00:00"/>
    <n v="20357.28"/>
    <n v="20357.28"/>
    <n v="248"/>
    <n v="0"/>
    <n v="0"/>
    <d v="2011-03-02T00:00:00"/>
    <n v="275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33"/>
    <d v="2011-03-08T00:00:00"/>
    <n v="18281.509999999998"/>
    <m/>
    <b v="0"/>
    <b v="0"/>
    <s v="IP"/>
    <m/>
    <m/>
    <b v="0"/>
    <m/>
    <b v="0"/>
    <m/>
    <m/>
    <m/>
    <m/>
    <m/>
    <n v="0"/>
    <n v="0"/>
    <m/>
    <m/>
    <m/>
    <m/>
    <m/>
    <m/>
    <x v="8"/>
    <x v="13"/>
    <x v="2"/>
    <s v="jeudi"/>
  </r>
  <r>
    <x v="79"/>
    <x v="76"/>
    <n v="68"/>
    <s v="00106400"/>
    <x v="79"/>
    <x v="0"/>
    <x v="0"/>
    <m/>
    <m/>
    <m/>
    <m/>
    <d v="2012-10-01T00:00:00"/>
    <n v="1540452.64"/>
    <n v="34013.919999999998"/>
    <d v="2011-06-21T00:00:00"/>
    <n v="20357.28"/>
    <n v="20357.28"/>
    <n v="248"/>
    <n v="0"/>
    <n v="0"/>
    <d v="2011-03-03T00:00:00"/>
    <n v="276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34"/>
    <d v="2011-03-09T00:00:00"/>
    <n v="18282.509999999998"/>
    <m/>
    <b v="0"/>
    <b v="0"/>
    <s v="IP"/>
    <m/>
    <m/>
    <b v="0"/>
    <m/>
    <b v="0"/>
    <m/>
    <m/>
    <m/>
    <m/>
    <m/>
    <n v="0"/>
    <n v="0"/>
    <m/>
    <m/>
    <m/>
    <m/>
    <m/>
    <m/>
    <x v="0"/>
    <x v="13"/>
    <x v="2"/>
    <s v="vendredi"/>
  </r>
  <r>
    <x v="80"/>
    <x v="77"/>
    <n v="69"/>
    <s v="00106401"/>
    <x v="80"/>
    <x v="0"/>
    <x v="0"/>
    <m/>
    <m/>
    <m/>
    <m/>
    <d v="2012-10-02T00:00:00"/>
    <n v="1540452.64"/>
    <n v="34013.919999999998"/>
    <d v="2011-06-22T00:00:00"/>
    <n v="20357.28"/>
    <n v="20357.28"/>
    <n v="248"/>
    <n v="0"/>
    <n v="0"/>
    <d v="2011-03-04T00:00:00"/>
    <n v="277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35"/>
    <d v="2011-03-10T00:00:00"/>
    <n v="18283.509999999998"/>
    <m/>
    <b v="0"/>
    <b v="0"/>
    <s v="IP"/>
    <m/>
    <m/>
    <b v="0"/>
    <m/>
    <b v="0"/>
    <m/>
    <m/>
    <m/>
    <m/>
    <m/>
    <n v="0"/>
    <n v="0"/>
    <m/>
    <m/>
    <m/>
    <m/>
    <m/>
    <m/>
    <x v="1"/>
    <x v="13"/>
    <x v="2"/>
    <s v="samedi"/>
  </r>
  <r>
    <x v="81"/>
    <x v="78"/>
    <n v="70"/>
    <s v="00106402"/>
    <x v="81"/>
    <x v="0"/>
    <x v="0"/>
    <m/>
    <m/>
    <m/>
    <m/>
    <d v="2012-10-03T00:00:00"/>
    <n v="1540452.64"/>
    <n v="34013.919999999998"/>
    <d v="2011-06-23T00:00:00"/>
    <n v="20357.28"/>
    <n v="20357.28"/>
    <n v="248"/>
    <n v="0"/>
    <n v="0"/>
    <d v="2011-03-05T00:00:00"/>
    <n v="278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36"/>
    <d v="2011-03-11T00:00:00"/>
    <n v="18284.509999999998"/>
    <m/>
    <b v="0"/>
    <b v="0"/>
    <s v="IP"/>
    <m/>
    <m/>
    <b v="0"/>
    <m/>
    <b v="0"/>
    <m/>
    <m/>
    <m/>
    <m/>
    <m/>
    <n v="0"/>
    <n v="0"/>
    <m/>
    <m/>
    <m/>
    <m/>
    <m/>
    <m/>
    <x v="2"/>
    <x v="13"/>
    <x v="2"/>
    <s v="dimanche"/>
  </r>
  <r>
    <x v="82"/>
    <x v="79"/>
    <n v="71"/>
    <s v="00106403"/>
    <x v="82"/>
    <x v="0"/>
    <x v="0"/>
    <m/>
    <m/>
    <m/>
    <m/>
    <d v="2012-10-04T00:00:00"/>
    <n v="1540452.64"/>
    <n v="34013.919999999998"/>
    <d v="2011-06-24T00:00:00"/>
    <n v="20357.28"/>
    <n v="20357.28"/>
    <n v="248"/>
    <n v="0"/>
    <n v="0"/>
    <d v="2011-03-06T00:00:00"/>
    <n v="279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37"/>
    <d v="2011-03-12T00:00:00"/>
    <n v="18285.509999999998"/>
    <m/>
    <b v="0"/>
    <b v="0"/>
    <s v="IP"/>
    <m/>
    <m/>
    <b v="0"/>
    <m/>
    <b v="0"/>
    <m/>
    <m/>
    <m/>
    <m/>
    <m/>
    <n v="0"/>
    <n v="0"/>
    <m/>
    <m/>
    <m/>
    <m/>
    <m/>
    <m/>
    <x v="3"/>
    <x v="14"/>
    <x v="2"/>
    <s v="lundi"/>
  </r>
  <r>
    <x v="83"/>
    <x v="80"/>
    <n v="72"/>
    <s v="00106404"/>
    <x v="83"/>
    <x v="0"/>
    <x v="0"/>
    <m/>
    <m/>
    <m/>
    <m/>
    <d v="2012-10-05T00:00:00"/>
    <n v="1540452.64"/>
    <n v="34013.919999999998"/>
    <d v="2011-06-25T00:00:00"/>
    <n v="20357.28"/>
    <n v="20357.28"/>
    <n v="248"/>
    <n v="0"/>
    <n v="0"/>
    <d v="2011-03-07T00:00:00"/>
    <n v="280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38"/>
    <d v="2011-03-13T00:00:00"/>
    <n v="18286.509999999998"/>
    <m/>
    <b v="0"/>
    <b v="0"/>
    <s v="IP"/>
    <m/>
    <m/>
    <b v="0"/>
    <m/>
    <b v="0"/>
    <m/>
    <m/>
    <m/>
    <m/>
    <m/>
    <n v="0"/>
    <n v="0"/>
    <m/>
    <m/>
    <m/>
    <m/>
    <m/>
    <m/>
    <x v="4"/>
    <x v="14"/>
    <x v="2"/>
    <s v="mardi"/>
  </r>
  <r>
    <x v="84"/>
    <x v="81"/>
    <n v="73"/>
    <s v="00106405"/>
    <x v="84"/>
    <x v="0"/>
    <x v="0"/>
    <m/>
    <m/>
    <m/>
    <m/>
    <d v="2012-10-06T00:00:00"/>
    <n v="1540452.64"/>
    <n v="34013.919999999998"/>
    <d v="2011-06-26T00:00:00"/>
    <n v="20357.28"/>
    <n v="20357.28"/>
    <n v="248"/>
    <n v="0"/>
    <n v="0"/>
    <d v="2011-03-08T00:00:00"/>
    <n v="281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39"/>
    <d v="2011-03-14T00:00:00"/>
    <n v="18287.509999999998"/>
    <m/>
    <b v="0"/>
    <b v="0"/>
    <s v="IP"/>
    <m/>
    <m/>
    <b v="0"/>
    <m/>
    <b v="0"/>
    <m/>
    <m/>
    <m/>
    <m/>
    <m/>
    <n v="0"/>
    <n v="0"/>
    <m/>
    <m/>
    <m/>
    <m/>
    <m/>
    <m/>
    <x v="5"/>
    <x v="14"/>
    <x v="2"/>
    <s v="mercredi"/>
  </r>
  <r>
    <x v="85"/>
    <x v="82"/>
    <n v="74"/>
    <s v="00106406"/>
    <x v="85"/>
    <x v="0"/>
    <x v="0"/>
    <m/>
    <m/>
    <m/>
    <m/>
    <d v="2012-10-07T00:00:00"/>
    <n v="1540452.64"/>
    <n v="34013.919999999998"/>
    <d v="2011-06-27T00:00:00"/>
    <n v="20357.28"/>
    <n v="20357.28"/>
    <n v="248"/>
    <n v="0"/>
    <n v="0"/>
    <d v="2011-03-09T00:00:00"/>
    <n v="282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40"/>
    <d v="2011-03-15T00:00:00"/>
    <n v="18288.509999999998"/>
    <m/>
    <b v="0"/>
    <b v="0"/>
    <s v="IP"/>
    <m/>
    <m/>
    <b v="0"/>
    <m/>
    <b v="0"/>
    <m/>
    <m/>
    <m/>
    <m/>
    <m/>
    <n v="0"/>
    <n v="0"/>
    <m/>
    <m/>
    <m/>
    <m/>
    <m/>
    <m/>
    <x v="6"/>
    <x v="14"/>
    <x v="2"/>
    <s v="jeudi"/>
  </r>
  <r>
    <x v="86"/>
    <x v="83"/>
    <n v="75"/>
    <s v="00106407"/>
    <x v="86"/>
    <x v="0"/>
    <x v="0"/>
    <m/>
    <m/>
    <m/>
    <m/>
    <d v="2012-10-08T00:00:00"/>
    <n v="1540452.64"/>
    <n v="34013.919999999998"/>
    <d v="2011-06-28T00:00:00"/>
    <n v="20357.28"/>
    <n v="20357.28"/>
    <n v="248"/>
    <n v="0"/>
    <n v="0"/>
    <d v="2011-03-10T00:00:00"/>
    <n v="283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41"/>
    <d v="2011-03-16T00:00:00"/>
    <n v="18289.509999999998"/>
    <m/>
    <b v="0"/>
    <b v="0"/>
    <s v="IP"/>
    <m/>
    <m/>
    <b v="0"/>
    <m/>
    <b v="0"/>
    <m/>
    <m/>
    <m/>
    <m/>
    <m/>
    <n v="0"/>
    <n v="0"/>
    <m/>
    <m/>
    <m/>
    <m/>
    <m/>
    <m/>
    <x v="9"/>
    <x v="14"/>
    <x v="2"/>
    <s v="vendredi"/>
  </r>
  <r>
    <x v="87"/>
    <x v="84"/>
    <n v="76"/>
    <s v="00106408"/>
    <x v="87"/>
    <x v="0"/>
    <x v="0"/>
    <m/>
    <m/>
    <m/>
    <m/>
    <d v="2012-10-09T00:00:00"/>
    <n v="1540452.64"/>
    <n v="34013.919999999998"/>
    <d v="2011-06-29T00:00:00"/>
    <n v="20357.28"/>
    <n v="20357.28"/>
    <n v="248"/>
    <n v="0"/>
    <n v="0"/>
    <d v="2011-03-11T00:00:00"/>
    <n v="284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42"/>
    <d v="2011-03-17T00:00:00"/>
    <n v="18290.509999999998"/>
    <m/>
    <b v="0"/>
    <b v="0"/>
    <s v="IP"/>
    <m/>
    <m/>
    <b v="0"/>
    <m/>
    <b v="0"/>
    <m/>
    <m/>
    <m/>
    <m/>
    <m/>
    <n v="0"/>
    <n v="0"/>
    <m/>
    <m/>
    <m/>
    <m/>
    <m/>
    <m/>
    <x v="10"/>
    <x v="14"/>
    <x v="2"/>
    <s v="samedi"/>
  </r>
  <r>
    <x v="88"/>
    <x v="85"/>
    <n v="77"/>
    <s v="00106409"/>
    <x v="88"/>
    <x v="0"/>
    <x v="0"/>
    <m/>
    <m/>
    <m/>
    <m/>
    <d v="2012-10-10T00:00:00"/>
    <n v="1540452.64"/>
    <n v="34013.919999999998"/>
    <d v="2011-06-30T00:00:00"/>
    <n v="20357.28"/>
    <n v="20357.28"/>
    <n v="248"/>
    <n v="0"/>
    <n v="0"/>
    <d v="2011-03-12T00:00:00"/>
    <n v="285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43"/>
    <d v="2011-03-18T00:00:00"/>
    <n v="18291.509999999998"/>
    <m/>
    <b v="0"/>
    <b v="0"/>
    <s v="IP"/>
    <m/>
    <m/>
    <b v="0"/>
    <m/>
    <b v="0"/>
    <m/>
    <m/>
    <m/>
    <m/>
    <m/>
    <n v="0"/>
    <n v="0"/>
    <m/>
    <m/>
    <m/>
    <m/>
    <m/>
    <m/>
    <x v="11"/>
    <x v="14"/>
    <x v="2"/>
    <s v="dimanche"/>
  </r>
  <r>
    <x v="89"/>
    <x v="86"/>
    <n v="78"/>
    <s v="00106410"/>
    <x v="89"/>
    <x v="0"/>
    <x v="0"/>
    <m/>
    <m/>
    <m/>
    <m/>
    <d v="2012-10-11T00:00:00"/>
    <n v="1540452.64"/>
    <n v="34013.919999999998"/>
    <d v="2011-07-01T00:00:00"/>
    <n v="20357.28"/>
    <n v="20357.28"/>
    <n v="248"/>
    <n v="0"/>
    <n v="0"/>
    <d v="2011-03-13T00:00:00"/>
    <n v="286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44"/>
    <d v="2011-03-19T00:00:00"/>
    <n v="18292.509999999998"/>
    <m/>
    <b v="0"/>
    <b v="0"/>
    <s v="IP"/>
    <m/>
    <m/>
    <b v="0"/>
    <m/>
    <b v="0"/>
    <m/>
    <m/>
    <m/>
    <m/>
    <m/>
    <n v="0"/>
    <n v="0"/>
    <m/>
    <m/>
    <m/>
    <m/>
    <m/>
    <m/>
    <x v="7"/>
    <x v="15"/>
    <x v="2"/>
    <s v="lundi"/>
  </r>
  <r>
    <x v="90"/>
    <x v="87"/>
    <n v="79"/>
    <s v="00106411"/>
    <x v="90"/>
    <x v="0"/>
    <x v="0"/>
    <m/>
    <m/>
    <m/>
    <m/>
    <d v="2012-10-12T00:00:00"/>
    <n v="1540452.64"/>
    <n v="34013.919999999998"/>
    <d v="2011-07-02T00:00:00"/>
    <n v="20357.28"/>
    <n v="20357.28"/>
    <n v="248"/>
    <n v="0"/>
    <n v="0"/>
    <d v="2011-03-14T00:00:00"/>
    <n v="287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45"/>
    <d v="2011-03-20T00:00:00"/>
    <n v="18293.509999999998"/>
    <m/>
    <b v="0"/>
    <b v="0"/>
    <s v="IP"/>
    <m/>
    <m/>
    <b v="0"/>
    <m/>
    <b v="0"/>
    <m/>
    <m/>
    <m/>
    <m/>
    <m/>
    <n v="0"/>
    <n v="0"/>
    <m/>
    <m/>
    <m/>
    <m/>
    <m/>
    <m/>
    <x v="8"/>
    <x v="15"/>
    <x v="2"/>
    <s v="mardi"/>
  </r>
  <r>
    <x v="91"/>
    <x v="88"/>
    <n v="80"/>
    <s v="00106412"/>
    <x v="91"/>
    <x v="0"/>
    <x v="0"/>
    <m/>
    <m/>
    <m/>
    <m/>
    <d v="2012-10-13T00:00:00"/>
    <n v="1540452.64"/>
    <n v="34013.919999999998"/>
    <d v="2011-07-03T00:00:00"/>
    <n v="20357.28"/>
    <n v="20357.28"/>
    <n v="248"/>
    <n v="0"/>
    <n v="0"/>
    <d v="2011-03-15T00:00:00"/>
    <n v="288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46"/>
    <d v="2011-03-21T00:00:00"/>
    <n v="18294.509999999998"/>
    <m/>
    <b v="0"/>
    <b v="0"/>
    <s v="IP"/>
    <m/>
    <m/>
    <b v="0"/>
    <m/>
    <b v="0"/>
    <m/>
    <m/>
    <m/>
    <m/>
    <m/>
    <n v="0"/>
    <n v="0"/>
    <m/>
    <m/>
    <m/>
    <m/>
    <m/>
    <m/>
    <x v="0"/>
    <x v="15"/>
    <x v="2"/>
    <s v="mercredi"/>
  </r>
  <r>
    <x v="92"/>
    <x v="89"/>
    <n v="81"/>
    <s v="00106413"/>
    <x v="92"/>
    <x v="0"/>
    <x v="0"/>
    <m/>
    <m/>
    <m/>
    <m/>
    <d v="2012-10-14T00:00:00"/>
    <n v="1540452.64"/>
    <n v="34013.919999999998"/>
    <d v="2011-07-04T00:00:00"/>
    <n v="20357.28"/>
    <n v="20357.28"/>
    <n v="248"/>
    <n v="0"/>
    <n v="0"/>
    <d v="2011-03-16T00:00:00"/>
    <n v="289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47"/>
    <d v="2011-03-22T00:00:00"/>
    <n v="18295.509999999998"/>
    <m/>
    <b v="0"/>
    <b v="0"/>
    <s v="IP"/>
    <m/>
    <m/>
    <b v="0"/>
    <m/>
    <b v="0"/>
    <m/>
    <m/>
    <m/>
    <m/>
    <m/>
    <n v="0"/>
    <n v="0"/>
    <m/>
    <m/>
    <m/>
    <m/>
    <m/>
    <m/>
    <x v="1"/>
    <x v="15"/>
    <x v="2"/>
    <s v="jeudi"/>
  </r>
  <r>
    <x v="93"/>
    <x v="90"/>
    <n v="82"/>
    <s v="00106414"/>
    <x v="93"/>
    <x v="0"/>
    <x v="0"/>
    <m/>
    <m/>
    <m/>
    <m/>
    <d v="2012-10-15T00:00:00"/>
    <n v="1540452.64"/>
    <n v="34013.919999999998"/>
    <d v="2011-07-05T00:00:00"/>
    <n v="20357.28"/>
    <n v="20357.28"/>
    <n v="248"/>
    <n v="0"/>
    <n v="0"/>
    <d v="2011-03-17T00:00:00"/>
    <n v="290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48"/>
    <d v="2011-03-23T00:00:00"/>
    <n v="18296.509999999998"/>
    <m/>
    <b v="0"/>
    <b v="0"/>
    <s v="IP"/>
    <m/>
    <m/>
    <b v="0"/>
    <m/>
    <b v="0"/>
    <m/>
    <m/>
    <m/>
    <m/>
    <m/>
    <n v="0"/>
    <n v="0"/>
    <m/>
    <m/>
    <m/>
    <m/>
    <m/>
    <m/>
    <x v="2"/>
    <x v="15"/>
    <x v="2"/>
    <s v="vendredi"/>
  </r>
  <r>
    <x v="94"/>
    <x v="91"/>
    <n v="83"/>
    <s v="00106415"/>
    <x v="94"/>
    <x v="0"/>
    <x v="0"/>
    <m/>
    <m/>
    <m/>
    <m/>
    <d v="2012-10-16T00:00:00"/>
    <n v="1540452.64"/>
    <n v="34013.919999999998"/>
    <d v="2011-07-06T00:00:00"/>
    <n v="20357.28"/>
    <n v="20357.28"/>
    <n v="248"/>
    <n v="0"/>
    <n v="0"/>
    <d v="2011-03-18T00:00:00"/>
    <n v="291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49"/>
    <d v="2011-03-24T00:00:00"/>
    <n v="18297.509999999998"/>
    <m/>
    <b v="0"/>
    <b v="0"/>
    <s v="IP"/>
    <m/>
    <m/>
    <b v="0"/>
    <m/>
    <b v="0"/>
    <m/>
    <m/>
    <m/>
    <m/>
    <m/>
    <n v="0"/>
    <n v="0"/>
    <m/>
    <m/>
    <m/>
    <m/>
    <m/>
    <m/>
    <x v="3"/>
    <x v="15"/>
    <x v="2"/>
    <s v="samedi"/>
  </r>
  <r>
    <x v="95"/>
    <x v="92"/>
    <n v="84"/>
    <s v="00106416"/>
    <x v="95"/>
    <x v="0"/>
    <x v="0"/>
    <m/>
    <m/>
    <m/>
    <m/>
    <d v="2012-10-17T00:00:00"/>
    <n v="1540452.64"/>
    <n v="34013.919999999998"/>
    <d v="2011-07-07T00:00:00"/>
    <n v="20357.28"/>
    <n v="20357.28"/>
    <n v="248"/>
    <n v="0"/>
    <n v="0"/>
    <d v="2011-03-19T00:00:00"/>
    <n v="292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50"/>
    <d v="2011-03-25T00:00:00"/>
    <n v="18298.509999999998"/>
    <m/>
    <b v="0"/>
    <b v="0"/>
    <s v="IP"/>
    <m/>
    <m/>
    <b v="0"/>
    <m/>
    <b v="0"/>
    <m/>
    <m/>
    <m/>
    <m/>
    <m/>
    <n v="0"/>
    <n v="0"/>
    <m/>
    <m/>
    <m/>
    <m/>
    <m/>
    <m/>
    <x v="4"/>
    <x v="15"/>
    <x v="2"/>
    <s v="dimanche"/>
  </r>
  <r>
    <x v="96"/>
    <x v="93"/>
    <n v="85"/>
    <s v="00106417"/>
    <x v="96"/>
    <x v="0"/>
    <x v="0"/>
    <m/>
    <m/>
    <m/>
    <m/>
    <d v="2012-10-18T00:00:00"/>
    <n v="1540452.64"/>
    <n v="34013.919999999998"/>
    <d v="2011-07-08T00:00:00"/>
    <n v="20357.28"/>
    <n v="20357.28"/>
    <n v="248"/>
    <n v="0"/>
    <n v="0"/>
    <d v="2011-03-20T00:00:00"/>
    <n v="293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51"/>
    <d v="2011-03-26T00:00:00"/>
    <n v="18299.509999999998"/>
    <m/>
    <b v="0"/>
    <b v="0"/>
    <s v="IP"/>
    <m/>
    <m/>
    <b v="0"/>
    <m/>
    <b v="0"/>
    <m/>
    <m/>
    <m/>
    <m/>
    <m/>
    <n v="0"/>
    <n v="0"/>
    <m/>
    <m/>
    <m/>
    <m/>
    <m/>
    <m/>
    <x v="5"/>
    <x v="16"/>
    <x v="2"/>
    <s v="lundi"/>
  </r>
  <r>
    <x v="97"/>
    <x v="94"/>
    <n v="86"/>
    <s v="00106418"/>
    <x v="97"/>
    <x v="0"/>
    <x v="0"/>
    <m/>
    <m/>
    <m/>
    <m/>
    <d v="2012-10-19T00:00:00"/>
    <n v="1540452.64"/>
    <n v="34013.919999999998"/>
    <d v="2011-07-09T00:00:00"/>
    <n v="20357.28"/>
    <n v="20357.28"/>
    <n v="248"/>
    <n v="0"/>
    <n v="0"/>
    <d v="2011-03-21T00:00:00"/>
    <n v="294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52"/>
    <d v="2011-03-27T00:00:00"/>
    <n v="18300.509999999998"/>
    <m/>
    <b v="0"/>
    <b v="0"/>
    <s v="IP"/>
    <m/>
    <m/>
    <b v="0"/>
    <m/>
    <b v="0"/>
    <m/>
    <m/>
    <m/>
    <m/>
    <m/>
    <n v="0"/>
    <n v="0"/>
    <m/>
    <m/>
    <m/>
    <m/>
    <m/>
    <m/>
    <x v="6"/>
    <x v="16"/>
    <x v="2"/>
    <s v="mardi"/>
  </r>
  <r>
    <x v="98"/>
    <x v="95"/>
    <n v="87"/>
    <s v="00106419"/>
    <x v="98"/>
    <x v="0"/>
    <x v="0"/>
    <m/>
    <m/>
    <m/>
    <m/>
    <d v="2012-10-20T00:00:00"/>
    <n v="1540452.64"/>
    <n v="34013.919999999998"/>
    <d v="2011-07-10T00:00:00"/>
    <n v="20357.28"/>
    <n v="20357.28"/>
    <n v="248"/>
    <n v="0"/>
    <n v="0"/>
    <d v="2011-03-22T00:00:00"/>
    <n v="295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53"/>
    <d v="2011-03-28T00:00:00"/>
    <n v="18301.509999999998"/>
    <m/>
    <b v="0"/>
    <b v="0"/>
    <s v="IP"/>
    <m/>
    <m/>
    <b v="0"/>
    <m/>
    <b v="0"/>
    <m/>
    <m/>
    <m/>
    <m/>
    <m/>
    <n v="0"/>
    <n v="0"/>
    <m/>
    <m/>
    <m/>
    <m/>
    <m/>
    <m/>
    <x v="9"/>
    <x v="16"/>
    <x v="2"/>
    <s v="mercredi"/>
  </r>
  <r>
    <x v="99"/>
    <x v="96"/>
    <n v="88"/>
    <s v="00106420"/>
    <x v="99"/>
    <x v="0"/>
    <x v="0"/>
    <m/>
    <m/>
    <m/>
    <m/>
    <d v="2012-10-21T00:00:00"/>
    <n v="1540452.64"/>
    <n v="34013.919999999998"/>
    <d v="2011-07-11T00:00:00"/>
    <n v="20357.28"/>
    <n v="20357.28"/>
    <n v="248"/>
    <n v="0"/>
    <n v="0"/>
    <d v="2011-03-23T00:00:00"/>
    <n v="296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54"/>
    <d v="2011-03-29T00:00:00"/>
    <n v="18302.509999999998"/>
    <m/>
    <b v="0"/>
    <b v="0"/>
    <s v="IP"/>
    <m/>
    <m/>
    <b v="0"/>
    <m/>
    <b v="0"/>
    <m/>
    <m/>
    <m/>
    <m/>
    <m/>
    <n v="0"/>
    <n v="0"/>
    <m/>
    <m/>
    <m/>
    <m/>
    <m/>
    <m/>
    <x v="10"/>
    <x v="16"/>
    <x v="2"/>
    <s v="jeudi"/>
  </r>
  <r>
    <x v="100"/>
    <x v="97"/>
    <n v="89"/>
    <s v="00106421"/>
    <x v="100"/>
    <x v="0"/>
    <x v="0"/>
    <m/>
    <m/>
    <m/>
    <m/>
    <d v="2012-10-22T00:00:00"/>
    <n v="1540452.64"/>
    <n v="34013.919999999998"/>
    <d v="2011-07-12T00:00:00"/>
    <n v="20357.28"/>
    <n v="20357.28"/>
    <n v="248"/>
    <n v="0"/>
    <n v="0"/>
    <d v="2011-03-24T00:00:00"/>
    <n v="297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55"/>
    <d v="2011-03-30T00:00:00"/>
    <n v="18303.509999999998"/>
    <m/>
    <b v="0"/>
    <b v="0"/>
    <s v="IP"/>
    <m/>
    <m/>
    <b v="0"/>
    <m/>
    <b v="0"/>
    <m/>
    <m/>
    <m/>
    <m/>
    <m/>
    <n v="0"/>
    <n v="0"/>
    <m/>
    <m/>
    <m/>
    <m/>
    <m/>
    <m/>
    <x v="11"/>
    <x v="16"/>
    <x v="2"/>
    <s v="vendredi"/>
  </r>
  <r>
    <x v="101"/>
    <x v="98"/>
    <n v="90"/>
    <s v="00106422"/>
    <x v="101"/>
    <x v="0"/>
    <x v="0"/>
    <m/>
    <m/>
    <m/>
    <m/>
    <d v="2012-10-23T00:00:00"/>
    <n v="1540452.64"/>
    <n v="34013.919999999998"/>
    <d v="2011-07-13T00:00:00"/>
    <n v="20357.28"/>
    <n v="20357.28"/>
    <n v="248"/>
    <n v="0"/>
    <n v="0"/>
    <d v="2011-03-25T00:00:00"/>
    <n v="298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56"/>
    <d v="2011-03-31T00:00:00"/>
    <n v="18304.509999999998"/>
    <m/>
    <b v="0"/>
    <b v="0"/>
    <s v="IP"/>
    <m/>
    <m/>
    <b v="0"/>
    <m/>
    <b v="0"/>
    <m/>
    <m/>
    <m/>
    <m/>
    <m/>
    <n v="0"/>
    <n v="0"/>
    <m/>
    <m/>
    <m/>
    <m/>
    <m/>
    <m/>
    <x v="7"/>
    <x v="16"/>
    <x v="2"/>
    <s v="samedi"/>
  </r>
  <r>
    <x v="102"/>
    <x v="99"/>
    <n v="91"/>
    <s v="00106423"/>
    <x v="102"/>
    <x v="0"/>
    <x v="0"/>
    <m/>
    <m/>
    <m/>
    <m/>
    <d v="2012-10-24T00:00:00"/>
    <n v="1540452.64"/>
    <n v="34013.919999999998"/>
    <d v="2011-07-14T00:00:00"/>
    <n v="20357.28"/>
    <n v="20357.28"/>
    <n v="248"/>
    <n v="0"/>
    <n v="0"/>
    <d v="2011-03-26T00:00:00"/>
    <n v="299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57"/>
    <d v="2011-04-01T00:00:00"/>
    <n v="18305.509999999998"/>
    <m/>
    <b v="0"/>
    <b v="0"/>
    <s v="IP"/>
    <m/>
    <m/>
    <b v="0"/>
    <m/>
    <b v="0"/>
    <m/>
    <m/>
    <m/>
    <m/>
    <m/>
    <n v="0"/>
    <n v="0"/>
    <m/>
    <m/>
    <m/>
    <m/>
    <m/>
    <m/>
    <x v="8"/>
    <x v="16"/>
    <x v="2"/>
    <s v="dimanche"/>
  </r>
  <r>
    <x v="103"/>
    <x v="100"/>
    <n v="92"/>
    <s v="00106424"/>
    <x v="103"/>
    <x v="0"/>
    <x v="0"/>
    <m/>
    <m/>
    <m/>
    <m/>
    <d v="2012-10-25T00:00:00"/>
    <n v="1540452.64"/>
    <n v="34013.919999999998"/>
    <d v="2011-07-15T00:00:00"/>
    <n v="20357.28"/>
    <n v="20357.28"/>
    <n v="248"/>
    <n v="0"/>
    <n v="0"/>
    <d v="2011-03-27T00:00:00"/>
    <n v="300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58"/>
    <d v="2011-04-02T00:00:00"/>
    <n v="18306.509999999998"/>
    <m/>
    <b v="0"/>
    <b v="0"/>
    <s v="IP"/>
    <m/>
    <m/>
    <b v="0"/>
    <m/>
    <b v="0"/>
    <m/>
    <m/>
    <m/>
    <m/>
    <m/>
    <n v="0"/>
    <n v="0"/>
    <m/>
    <m/>
    <m/>
    <m/>
    <m/>
    <m/>
    <x v="0"/>
    <x v="17"/>
    <x v="2"/>
    <s v="lundi"/>
  </r>
  <r>
    <x v="104"/>
    <x v="101"/>
    <n v="93"/>
    <s v="00106425"/>
    <x v="104"/>
    <x v="0"/>
    <x v="0"/>
    <m/>
    <m/>
    <m/>
    <m/>
    <d v="2012-10-26T00:00:00"/>
    <n v="1540452.64"/>
    <n v="34013.919999999998"/>
    <d v="2011-07-16T00:00:00"/>
    <n v="20357.28"/>
    <n v="20357.28"/>
    <n v="248"/>
    <n v="0"/>
    <n v="0"/>
    <d v="2011-03-28T00:00:00"/>
    <n v="301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59"/>
    <d v="2011-04-03T00:00:00"/>
    <n v="18307.509999999998"/>
    <m/>
    <b v="0"/>
    <b v="0"/>
    <s v="IP"/>
    <m/>
    <m/>
    <b v="0"/>
    <m/>
    <b v="0"/>
    <m/>
    <m/>
    <m/>
    <m/>
    <m/>
    <n v="0"/>
    <n v="0"/>
    <m/>
    <m/>
    <m/>
    <m/>
    <m/>
    <m/>
    <x v="1"/>
    <x v="17"/>
    <x v="2"/>
    <s v="mardi"/>
  </r>
  <r>
    <x v="105"/>
    <x v="102"/>
    <n v="94"/>
    <s v="00106426"/>
    <x v="105"/>
    <x v="0"/>
    <x v="0"/>
    <m/>
    <m/>
    <m/>
    <m/>
    <d v="2012-10-27T00:00:00"/>
    <n v="1540452.64"/>
    <n v="34013.919999999998"/>
    <d v="2011-07-17T00:00:00"/>
    <n v="20357.28"/>
    <n v="20357.28"/>
    <n v="248"/>
    <n v="0"/>
    <n v="0"/>
    <d v="2011-03-29T00:00:00"/>
    <n v="302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60"/>
    <d v="2011-04-04T00:00:00"/>
    <n v="18308.509999999998"/>
    <m/>
    <b v="0"/>
    <b v="0"/>
    <s v="IP"/>
    <m/>
    <m/>
    <b v="0"/>
    <m/>
    <b v="0"/>
    <m/>
    <m/>
    <m/>
    <m/>
    <m/>
    <n v="0"/>
    <n v="0"/>
    <m/>
    <m/>
    <m/>
    <m/>
    <m/>
    <m/>
    <x v="2"/>
    <x v="17"/>
    <x v="2"/>
    <s v="mercredi"/>
  </r>
  <r>
    <x v="106"/>
    <x v="103"/>
    <n v="95"/>
    <s v="00106427"/>
    <x v="106"/>
    <x v="0"/>
    <x v="0"/>
    <m/>
    <m/>
    <m/>
    <m/>
    <d v="2012-10-28T00:00:00"/>
    <n v="1540452.64"/>
    <n v="34013.919999999998"/>
    <d v="2011-07-18T00:00:00"/>
    <n v="20357.28"/>
    <n v="20357.28"/>
    <n v="248"/>
    <n v="0"/>
    <n v="0"/>
    <d v="2011-03-30T00:00:00"/>
    <n v="303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61"/>
    <d v="2011-04-05T00:00:00"/>
    <n v="18309.509999999998"/>
    <m/>
    <b v="0"/>
    <b v="0"/>
    <s v="IP"/>
    <m/>
    <m/>
    <b v="0"/>
    <m/>
    <b v="0"/>
    <m/>
    <m/>
    <m/>
    <m/>
    <m/>
    <n v="0"/>
    <n v="0"/>
    <m/>
    <m/>
    <m/>
    <m/>
    <m/>
    <m/>
    <x v="3"/>
    <x v="17"/>
    <x v="2"/>
    <s v="jeudi"/>
  </r>
  <r>
    <x v="107"/>
    <x v="104"/>
    <n v="96"/>
    <s v="00106428"/>
    <x v="107"/>
    <x v="0"/>
    <x v="0"/>
    <m/>
    <m/>
    <m/>
    <m/>
    <d v="2012-10-29T00:00:00"/>
    <n v="1540452.64"/>
    <n v="34013.919999999998"/>
    <d v="2011-07-19T00:00:00"/>
    <n v="20357.28"/>
    <n v="20357.28"/>
    <n v="248"/>
    <n v="0"/>
    <n v="0"/>
    <d v="2011-03-31T00:00:00"/>
    <n v="304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62"/>
    <d v="2011-04-06T00:00:00"/>
    <n v="18310.509999999998"/>
    <m/>
    <b v="0"/>
    <b v="0"/>
    <s v="IP"/>
    <m/>
    <m/>
    <b v="0"/>
    <m/>
    <b v="0"/>
    <m/>
    <m/>
    <m/>
    <m/>
    <m/>
    <n v="0"/>
    <n v="0"/>
    <m/>
    <m/>
    <m/>
    <m/>
    <m/>
    <m/>
    <x v="4"/>
    <x v="17"/>
    <x v="2"/>
    <s v="vendredi"/>
  </r>
  <r>
    <x v="108"/>
    <x v="105"/>
    <n v="97"/>
    <s v="00106429"/>
    <x v="108"/>
    <x v="0"/>
    <x v="0"/>
    <m/>
    <m/>
    <m/>
    <m/>
    <d v="2012-10-30T00:00:00"/>
    <n v="1540452.64"/>
    <n v="34013.919999999998"/>
    <d v="2011-07-20T00:00:00"/>
    <n v="20357.28"/>
    <n v="20357.28"/>
    <n v="248"/>
    <n v="0"/>
    <n v="0"/>
    <d v="2011-04-01T00:00:00"/>
    <n v="305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63"/>
    <d v="2011-04-07T00:00:00"/>
    <n v="18311.509999999998"/>
    <m/>
    <b v="0"/>
    <b v="0"/>
    <s v="IP"/>
    <m/>
    <m/>
    <b v="0"/>
    <m/>
    <b v="0"/>
    <m/>
    <m/>
    <m/>
    <m/>
    <m/>
    <n v="0"/>
    <n v="0"/>
    <m/>
    <m/>
    <m/>
    <m/>
    <m/>
    <m/>
    <x v="5"/>
    <x v="17"/>
    <x v="2"/>
    <s v="samedi"/>
  </r>
  <r>
    <x v="109"/>
    <x v="106"/>
    <n v="98"/>
    <s v="00106430"/>
    <x v="109"/>
    <x v="0"/>
    <x v="0"/>
    <m/>
    <m/>
    <m/>
    <m/>
    <d v="2012-10-31T00:00:00"/>
    <n v="1540452.64"/>
    <n v="34013.919999999998"/>
    <d v="2011-07-21T00:00:00"/>
    <n v="20357.28"/>
    <n v="20357.28"/>
    <n v="248"/>
    <n v="0"/>
    <n v="0"/>
    <d v="2011-04-02T00:00:00"/>
    <n v="306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64"/>
    <d v="2011-04-08T00:00:00"/>
    <n v="18312.509999999998"/>
    <m/>
    <b v="0"/>
    <b v="0"/>
    <s v="IP"/>
    <m/>
    <m/>
    <b v="0"/>
    <m/>
    <b v="0"/>
    <m/>
    <m/>
    <m/>
    <m/>
    <m/>
    <n v="0"/>
    <n v="0"/>
    <m/>
    <m/>
    <m/>
    <m/>
    <m/>
    <m/>
    <x v="6"/>
    <x v="17"/>
    <x v="2"/>
    <s v="dimanche"/>
  </r>
  <r>
    <x v="110"/>
    <x v="107"/>
    <n v="99"/>
    <s v="00106431"/>
    <x v="110"/>
    <x v="0"/>
    <x v="0"/>
    <m/>
    <m/>
    <m/>
    <m/>
    <d v="2012-11-01T00:00:00"/>
    <n v="1540452.64"/>
    <n v="34013.919999999998"/>
    <d v="2011-07-22T00:00:00"/>
    <n v="20357.28"/>
    <n v="20357.28"/>
    <n v="248"/>
    <n v="0"/>
    <n v="0"/>
    <d v="2011-04-03T00:00:00"/>
    <n v="307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65"/>
    <d v="2011-04-09T00:00:00"/>
    <n v="18313.509999999998"/>
    <m/>
    <b v="0"/>
    <b v="0"/>
    <s v="IP"/>
    <m/>
    <m/>
    <b v="0"/>
    <m/>
    <b v="0"/>
    <m/>
    <m/>
    <m/>
    <m/>
    <m/>
    <n v="0"/>
    <n v="0"/>
    <m/>
    <m/>
    <m/>
    <m/>
    <m/>
    <m/>
    <x v="9"/>
    <x v="18"/>
    <x v="2"/>
    <s v="lundi"/>
  </r>
  <r>
    <x v="111"/>
    <x v="108"/>
    <n v="100"/>
    <s v="00106432"/>
    <x v="111"/>
    <x v="0"/>
    <x v="0"/>
    <m/>
    <m/>
    <m/>
    <m/>
    <d v="2012-11-02T00:00:00"/>
    <n v="1540452.64"/>
    <n v="34013.919999999998"/>
    <d v="2011-07-23T00:00:00"/>
    <n v="20357.28"/>
    <n v="20357.28"/>
    <n v="248"/>
    <n v="0"/>
    <n v="0"/>
    <d v="2011-04-04T00:00:00"/>
    <n v="308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66"/>
    <d v="2011-04-10T00:00:00"/>
    <n v="18314.509999999998"/>
    <m/>
    <b v="0"/>
    <b v="0"/>
    <s v="IP"/>
    <m/>
    <m/>
    <b v="0"/>
    <m/>
    <b v="0"/>
    <m/>
    <m/>
    <m/>
    <m/>
    <m/>
    <n v="0"/>
    <n v="0"/>
    <m/>
    <m/>
    <m/>
    <m/>
    <m/>
    <m/>
    <x v="10"/>
    <x v="18"/>
    <x v="2"/>
    <s v="mardi"/>
  </r>
  <r>
    <x v="112"/>
    <x v="109"/>
    <n v="101"/>
    <s v="00106433"/>
    <x v="112"/>
    <x v="0"/>
    <x v="0"/>
    <m/>
    <m/>
    <m/>
    <m/>
    <d v="2012-11-03T00:00:00"/>
    <n v="1540452.64"/>
    <n v="34013.919999999998"/>
    <d v="2011-07-24T00:00:00"/>
    <n v="20357.28"/>
    <n v="20357.28"/>
    <n v="248"/>
    <n v="0"/>
    <n v="0"/>
    <d v="2011-04-05T00:00:00"/>
    <n v="309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67"/>
    <d v="2011-04-11T00:00:00"/>
    <n v="18315.509999999998"/>
    <m/>
    <b v="0"/>
    <b v="0"/>
    <s v="IP"/>
    <m/>
    <m/>
    <b v="0"/>
    <m/>
    <b v="0"/>
    <m/>
    <m/>
    <m/>
    <m/>
    <m/>
    <n v="0"/>
    <n v="0"/>
    <m/>
    <m/>
    <m/>
    <m/>
    <m/>
    <m/>
    <x v="11"/>
    <x v="18"/>
    <x v="2"/>
    <s v="mercredi"/>
  </r>
  <r>
    <x v="113"/>
    <x v="110"/>
    <n v="102"/>
    <s v="00106434"/>
    <x v="113"/>
    <x v="0"/>
    <x v="0"/>
    <m/>
    <m/>
    <m/>
    <m/>
    <d v="2012-11-04T00:00:00"/>
    <n v="1540452.64"/>
    <n v="34013.919999999998"/>
    <d v="2011-07-25T00:00:00"/>
    <n v="20357.28"/>
    <n v="20357.28"/>
    <n v="248"/>
    <n v="0"/>
    <n v="0"/>
    <d v="2011-04-06T00:00:00"/>
    <n v="310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68"/>
    <d v="2011-04-12T00:00:00"/>
    <n v="18316.509999999998"/>
    <m/>
    <b v="0"/>
    <b v="0"/>
    <s v="IP"/>
    <m/>
    <m/>
    <b v="0"/>
    <m/>
    <b v="0"/>
    <m/>
    <m/>
    <m/>
    <m/>
    <m/>
    <n v="0"/>
    <n v="0"/>
    <m/>
    <m/>
    <m/>
    <m/>
    <m/>
    <m/>
    <x v="7"/>
    <x v="18"/>
    <x v="2"/>
    <s v="jeudi"/>
  </r>
  <r>
    <x v="114"/>
    <x v="111"/>
    <n v="103"/>
    <s v="00106435"/>
    <x v="114"/>
    <x v="0"/>
    <x v="0"/>
    <m/>
    <m/>
    <m/>
    <m/>
    <d v="2012-11-05T00:00:00"/>
    <n v="1540452.64"/>
    <n v="34013.919999999998"/>
    <d v="2011-07-26T00:00:00"/>
    <n v="20357.28"/>
    <n v="20357.28"/>
    <n v="248"/>
    <n v="0"/>
    <n v="0"/>
    <d v="2011-04-07T00:00:00"/>
    <n v="311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69"/>
    <d v="2011-04-13T00:00:00"/>
    <n v="18317.509999999998"/>
    <m/>
    <b v="0"/>
    <b v="0"/>
    <s v="IP"/>
    <m/>
    <m/>
    <b v="0"/>
    <m/>
    <b v="0"/>
    <m/>
    <m/>
    <m/>
    <m/>
    <m/>
    <n v="0"/>
    <n v="0"/>
    <m/>
    <m/>
    <m/>
    <m/>
    <m/>
    <m/>
    <x v="8"/>
    <x v="18"/>
    <x v="2"/>
    <s v="vendredi"/>
  </r>
  <r>
    <x v="115"/>
    <x v="112"/>
    <n v="104"/>
    <s v="00106436"/>
    <x v="115"/>
    <x v="0"/>
    <x v="0"/>
    <m/>
    <m/>
    <m/>
    <m/>
    <d v="2012-11-06T00:00:00"/>
    <n v="1540452.64"/>
    <n v="34013.919999999998"/>
    <d v="2011-07-27T00:00:00"/>
    <n v="20357.28"/>
    <n v="20357.28"/>
    <n v="248"/>
    <n v="0"/>
    <n v="0"/>
    <d v="2011-04-08T00:00:00"/>
    <n v="312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70"/>
    <d v="2011-04-14T00:00:00"/>
    <n v="18318.509999999998"/>
    <m/>
    <b v="0"/>
    <b v="0"/>
    <s v="IP"/>
    <m/>
    <m/>
    <b v="0"/>
    <m/>
    <b v="0"/>
    <m/>
    <m/>
    <m/>
    <m/>
    <m/>
    <n v="0"/>
    <n v="0"/>
    <m/>
    <m/>
    <m/>
    <m/>
    <m/>
    <m/>
    <x v="0"/>
    <x v="18"/>
    <x v="2"/>
    <s v="samedi"/>
  </r>
  <r>
    <x v="116"/>
    <x v="113"/>
    <n v="105"/>
    <s v="00106437"/>
    <x v="116"/>
    <x v="0"/>
    <x v="0"/>
    <m/>
    <m/>
    <m/>
    <m/>
    <d v="2012-11-07T00:00:00"/>
    <n v="1540452.64"/>
    <n v="34013.919999999998"/>
    <d v="2011-07-28T00:00:00"/>
    <n v="20357.28"/>
    <n v="20357.28"/>
    <n v="248"/>
    <n v="0"/>
    <n v="0"/>
    <d v="2011-04-09T00:00:00"/>
    <n v="313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71"/>
    <d v="2011-04-15T00:00:00"/>
    <n v="18319.509999999998"/>
    <m/>
    <b v="0"/>
    <b v="0"/>
    <s v="IP"/>
    <m/>
    <m/>
    <b v="0"/>
    <m/>
    <b v="0"/>
    <m/>
    <m/>
    <m/>
    <m/>
    <m/>
    <n v="0"/>
    <n v="0"/>
    <m/>
    <m/>
    <m/>
    <m/>
    <m/>
    <m/>
    <x v="1"/>
    <x v="18"/>
    <x v="2"/>
    <s v="dimanche"/>
  </r>
  <r>
    <x v="117"/>
    <x v="114"/>
    <n v="106"/>
    <s v="00106438"/>
    <x v="117"/>
    <x v="0"/>
    <x v="0"/>
    <m/>
    <m/>
    <m/>
    <m/>
    <d v="2012-11-08T00:00:00"/>
    <n v="1540452.64"/>
    <n v="34013.919999999998"/>
    <d v="2011-07-29T00:00:00"/>
    <n v="20357.28"/>
    <n v="20357.28"/>
    <n v="248"/>
    <n v="0"/>
    <n v="0"/>
    <d v="2011-04-10T00:00:00"/>
    <n v="314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72"/>
    <d v="2011-04-16T00:00:00"/>
    <n v="18320.509999999998"/>
    <m/>
    <b v="0"/>
    <b v="0"/>
    <s v="IP"/>
    <m/>
    <m/>
    <b v="0"/>
    <m/>
    <b v="0"/>
    <m/>
    <m/>
    <m/>
    <m/>
    <m/>
    <n v="0"/>
    <n v="0"/>
    <m/>
    <m/>
    <m/>
    <m/>
    <m/>
    <m/>
    <x v="2"/>
    <x v="19"/>
    <x v="2"/>
    <s v="lundi"/>
  </r>
  <r>
    <x v="118"/>
    <x v="115"/>
    <n v="107"/>
    <s v="00106439"/>
    <x v="118"/>
    <x v="0"/>
    <x v="0"/>
    <m/>
    <m/>
    <m/>
    <m/>
    <d v="2012-11-09T00:00:00"/>
    <n v="1540452.64"/>
    <n v="34013.919999999998"/>
    <d v="2011-07-30T00:00:00"/>
    <n v="20357.28"/>
    <n v="20357.28"/>
    <n v="248"/>
    <n v="0"/>
    <n v="0"/>
    <d v="2011-04-11T00:00:00"/>
    <n v="315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73"/>
    <d v="2011-04-17T00:00:00"/>
    <n v="18321.509999999998"/>
    <m/>
    <b v="0"/>
    <b v="0"/>
    <s v="IP"/>
    <m/>
    <m/>
    <b v="0"/>
    <m/>
    <b v="0"/>
    <m/>
    <m/>
    <m/>
    <m/>
    <m/>
    <n v="0"/>
    <n v="0"/>
    <m/>
    <m/>
    <m/>
    <m/>
    <m/>
    <m/>
    <x v="3"/>
    <x v="19"/>
    <x v="2"/>
    <s v="mardi"/>
  </r>
  <r>
    <x v="119"/>
    <x v="116"/>
    <n v="108"/>
    <s v="00106440"/>
    <x v="119"/>
    <x v="0"/>
    <x v="0"/>
    <m/>
    <m/>
    <m/>
    <m/>
    <d v="2012-11-10T00:00:00"/>
    <n v="1540452.64"/>
    <n v="34013.919999999998"/>
    <d v="2011-07-31T00:00:00"/>
    <n v="20357.28"/>
    <n v="20357.28"/>
    <n v="248"/>
    <n v="0"/>
    <n v="0"/>
    <d v="2011-04-12T00:00:00"/>
    <n v="316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74"/>
    <d v="2011-04-18T00:00:00"/>
    <n v="18322.509999999998"/>
    <m/>
    <b v="0"/>
    <b v="0"/>
    <s v="IP"/>
    <m/>
    <m/>
    <b v="0"/>
    <m/>
    <b v="0"/>
    <m/>
    <m/>
    <m/>
    <m/>
    <m/>
    <n v="0"/>
    <n v="0"/>
    <m/>
    <m/>
    <m/>
    <m/>
    <m/>
    <m/>
    <x v="4"/>
    <x v="19"/>
    <x v="2"/>
    <s v="mercredi"/>
  </r>
  <r>
    <x v="120"/>
    <x v="117"/>
    <n v="109"/>
    <s v="00106441"/>
    <x v="120"/>
    <x v="0"/>
    <x v="0"/>
    <m/>
    <m/>
    <m/>
    <m/>
    <d v="2012-11-11T00:00:00"/>
    <n v="1540452.64"/>
    <n v="34013.919999999998"/>
    <d v="2011-08-01T00:00:00"/>
    <n v="20357.28"/>
    <n v="20357.28"/>
    <n v="248"/>
    <n v="0"/>
    <n v="0"/>
    <d v="2011-04-13T00:00:00"/>
    <n v="317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75"/>
    <d v="2011-04-19T00:00:00"/>
    <n v="18323.509999999998"/>
    <m/>
    <b v="0"/>
    <b v="0"/>
    <s v="IP"/>
    <m/>
    <m/>
    <b v="0"/>
    <m/>
    <b v="0"/>
    <m/>
    <m/>
    <m/>
    <m/>
    <m/>
    <n v="0"/>
    <n v="0"/>
    <m/>
    <m/>
    <m/>
    <m/>
    <m/>
    <m/>
    <x v="5"/>
    <x v="19"/>
    <x v="2"/>
    <s v="jeudi"/>
  </r>
  <r>
    <x v="121"/>
    <x v="118"/>
    <n v="110"/>
    <s v="00106442"/>
    <x v="121"/>
    <x v="0"/>
    <x v="0"/>
    <m/>
    <m/>
    <m/>
    <m/>
    <d v="2012-11-12T00:00:00"/>
    <n v="1540452.64"/>
    <n v="34013.919999999998"/>
    <d v="2011-08-02T00:00:00"/>
    <n v="20357.28"/>
    <n v="20357.28"/>
    <n v="248"/>
    <n v="0"/>
    <n v="0"/>
    <d v="2011-04-14T00:00:00"/>
    <n v="318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76"/>
    <d v="2011-04-20T00:00:00"/>
    <n v="18324.509999999998"/>
    <m/>
    <b v="0"/>
    <b v="0"/>
    <s v="IP"/>
    <m/>
    <m/>
    <b v="0"/>
    <m/>
    <b v="0"/>
    <m/>
    <m/>
    <m/>
    <m/>
    <m/>
    <n v="0"/>
    <n v="0"/>
    <m/>
    <m/>
    <m/>
    <m/>
    <m/>
    <m/>
    <x v="6"/>
    <x v="19"/>
    <x v="2"/>
    <s v="vendredi"/>
  </r>
  <r>
    <x v="122"/>
    <x v="119"/>
    <n v="111"/>
    <s v="00106443"/>
    <x v="122"/>
    <x v="0"/>
    <x v="0"/>
    <m/>
    <m/>
    <m/>
    <m/>
    <d v="2012-11-13T00:00:00"/>
    <n v="1540452.64"/>
    <n v="34013.919999999998"/>
    <d v="2011-08-03T00:00:00"/>
    <n v="20357.28"/>
    <n v="20357.28"/>
    <n v="248"/>
    <n v="0"/>
    <n v="0"/>
    <d v="2011-04-15T00:00:00"/>
    <n v="319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77"/>
    <d v="2011-04-21T00:00:00"/>
    <n v="18325.509999999998"/>
    <m/>
    <b v="0"/>
    <b v="0"/>
    <s v="IP"/>
    <m/>
    <m/>
    <b v="0"/>
    <m/>
    <b v="0"/>
    <m/>
    <m/>
    <m/>
    <m/>
    <m/>
    <n v="0"/>
    <n v="0"/>
    <m/>
    <m/>
    <m/>
    <m/>
    <m/>
    <m/>
    <x v="9"/>
    <x v="19"/>
    <x v="2"/>
    <s v="samedi"/>
  </r>
  <r>
    <x v="123"/>
    <x v="120"/>
    <n v="112"/>
    <s v="00106444"/>
    <x v="123"/>
    <x v="0"/>
    <x v="0"/>
    <m/>
    <m/>
    <m/>
    <m/>
    <d v="2012-11-14T00:00:00"/>
    <n v="1540452.64"/>
    <n v="34013.919999999998"/>
    <d v="2011-08-04T00:00:00"/>
    <n v="20357.28"/>
    <n v="20357.28"/>
    <n v="248"/>
    <n v="0"/>
    <n v="0"/>
    <d v="2011-04-16T00:00:00"/>
    <n v="320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78"/>
    <d v="2011-04-22T00:00:00"/>
    <n v="18326.509999999998"/>
    <m/>
    <b v="0"/>
    <b v="0"/>
    <s v="IP"/>
    <m/>
    <m/>
    <b v="0"/>
    <m/>
    <b v="0"/>
    <m/>
    <m/>
    <m/>
    <m/>
    <m/>
    <n v="0"/>
    <n v="0"/>
    <m/>
    <m/>
    <m/>
    <m/>
    <m/>
    <m/>
    <x v="10"/>
    <x v="19"/>
    <x v="2"/>
    <s v="dimanche"/>
  </r>
  <r>
    <x v="124"/>
    <x v="121"/>
    <n v="113"/>
    <s v="00106445"/>
    <x v="124"/>
    <x v="0"/>
    <x v="0"/>
    <m/>
    <m/>
    <m/>
    <m/>
    <d v="2012-11-15T00:00:00"/>
    <n v="1540452.64"/>
    <n v="34013.919999999998"/>
    <d v="2011-08-05T00:00:00"/>
    <n v="20357.28"/>
    <n v="20357.28"/>
    <n v="248"/>
    <n v="0"/>
    <n v="0"/>
    <d v="2011-04-17T00:00:00"/>
    <n v="321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79"/>
    <d v="2011-04-23T00:00:00"/>
    <n v="18327.509999999998"/>
    <m/>
    <b v="0"/>
    <b v="0"/>
    <s v="IP"/>
    <m/>
    <m/>
    <b v="0"/>
    <m/>
    <b v="0"/>
    <m/>
    <m/>
    <m/>
    <m/>
    <m/>
    <n v="0"/>
    <n v="0"/>
    <m/>
    <m/>
    <m/>
    <m/>
    <m/>
    <m/>
    <x v="11"/>
    <x v="20"/>
    <x v="2"/>
    <s v="lundi"/>
  </r>
  <r>
    <x v="125"/>
    <x v="122"/>
    <n v="114"/>
    <s v="00106446"/>
    <x v="125"/>
    <x v="0"/>
    <x v="0"/>
    <m/>
    <m/>
    <m/>
    <m/>
    <d v="2012-11-16T00:00:00"/>
    <n v="1540452.64"/>
    <n v="34013.919999999998"/>
    <d v="2011-08-06T00:00:00"/>
    <n v="20357.28"/>
    <n v="20357.28"/>
    <n v="248"/>
    <n v="0"/>
    <n v="0"/>
    <d v="2011-04-18T00:00:00"/>
    <n v="322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80"/>
    <d v="2011-04-24T00:00:00"/>
    <n v="18328.509999999998"/>
    <m/>
    <b v="0"/>
    <b v="0"/>
    <s v="IP"/>
    <m/>
    <m/>
    <b v="0"/>
    <m/>
    <b v="0"/>
    <m/>
    <m/>
    <m/>
    <m/>
    <m/>
    <n v="0"/>
    <n v="0"/>
    <m/>
    <m/>
    <m/>
    <m/>
    <m/>
    <m/>
    <x v="7"/>
    <x v="20"/>
    <x v="2"/>
    <s v="mardi"/>
  </r>
  <r>
    <x v="126"/>
    <x v="123"/>
    <n v="115"/>
    <s v="00106447"/>
    <x v="126"/>
    <x v="0"/>
    <x v="0"/>
    <m/>
    <m/>
    <m/>
    <m/>
    <d v="2012-11-17T00:00:00"/>
    <n v="1540452.64"/>
    <n v="34013.919999999998"/>
    <d v="2011-08-07T00:00:00"/>
    <n v="20357.28"/>
    <n v="20357.28"/>
    <n v="248"/>
    <n v="0"/>
    <n v="0"/>
    <d v="2011-04-19T00:00:00"/>
    <n v="323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81"/>
    <d v="2011-04-25T00:00:00"/>
    <n v="18329.509999999998"/>
    <m/>
    <b v="0"/>
    <b v="0"/>
    <s v="IP"/>
    <m/>
    <m/>
    <b v="0"/>
    <m/>
    <b v="0"/>
    <m/>
    <m/>
    <m/>
    <m/>
    <m/>
    <n v="0"/>
    <n v="0"/>
    <m/>
    <m/>
    <m/>
    <m/>
    <m/>
    <m/>
    <x v="8"/>
    <x v="20"/>
    <x v="2"/>
    <s v="mercredi"/>
  </r>
  <r>
    <x v="127"/>
    <x v="124"/>
    <n v="116"/>
    <s v="00106448"/>
    <x v="127"/>
    <x v="0"/>
    <x v="0"/>
    <m/>
    <m/>
    <m/>
    <m/>
    <d v="2012-11-18T00:00:00"/>
    <n v="1540452.64"/>
    <n v="34013.919999999998"/>
    <d v="2011-08-08T00:00:00"/>
    <n v="20357.28"/>
    <n v="20357.28"/>
    <n v="248"/>
    <n v="0"/>
    <n v="0"/>
    <d v="2011-04-20T00:00:00"/>
    <n v="324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82"/>
    <d v="2011-04-26T00:00:00"/>
    <n v="18330.509999999998"/>
    <m/>
    <b v="0"/>
    <b v="0"/>
    <s v="IP"/>
    <m/>
    <m/>
    <b v="0"/>
    <m/>
    <b v="0"/>
    <m/>
    <m/>
    <m/>
    <m/>
    <m/>
    <n v="0"/>
    <n v="0"/>
    <m/>
    <m/>
    <m/>
    <m/>
    <m/>
    <m/>
    <x v="0"/>
    <x v="20"/>
    <x v="2"/>
    <s v="jeudi"/>
  </r>
  <r>
    <x v="128"/>
    <x v="125"/>
    <n v="117"/>
    <s v="00106449"/>
    <x v="128"/>
    <x v="0"/>
    <x v="0"/>
    <m/>
    <m/>
    <m/>
    <m/>
    <d v="2012-11-19T00:00:00"/>
    <n v="1540452.64"/>
    <n v="34013.919999999998"/>
    <d v="2011-08-09T00:00:00"/>
    <n v="20357.28"/>
    <n v="20357.28"/>
    <n v="248"/>
    <n v="0"/>
    <n v="0"/>
    <d v="2011-04-21T00:00:00"/>
    <n v="325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83"/>
    <d v="2011-04-27T00:00:00"/>
    <n v="18331.509999999998"/>
    <m/>
    <b v="0"/>
    <b v="0"/>
    <s v="IP"/>
    <m/>
    <m/>
    <b v="0"/>
    <m/>
    <b v="0"/>
    <m/>
    <m/>
    <m/>
    <m/>
    <m/>
    <n v="0"/>
    <n v="0"/>
    <m/>
    <m/>
    <m/>
    <m/>
    <m/>
    <m/>
    <x v="1"/>
    <x v="20"/>
    <x v="2"/>
    <s v="vendredi"/>
  </r>
  <r>
    <x v="129"/>
    <x v="126"/>
    <n v="118"/>
    <s v="00106450"/>
    <x v="129"/>
    <x v="0"/>
    <x v="0"/>
    <m/>
    <m/>
    <m/>
    <m/>
    <d v="2012-11-20T00:00:00"/>
    <n v="1540452.64"/>
    <n v="34013.919999999998"/>
    <d v="2011-08-10T00:00:00"/>
    <n v="20357.28"/>
    <n v="20357.28"/>
    <n v="248"/>
    <n v="0"/>
    <n v="0"/>
    <d v="2011-04-22T00:00:00"/>
    <n v="326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84"/>
    <d v="2011-04-28T00:00:00"/>
    <n v="18332.509999999998"/>
    <m/>
    <b v="0"/>
    <b v="0"/>
    <s v="IP"/>
    <m/>
    <m/>
    <b v="0"/>
    <m/>
    <b v="0"/>
    <m/>
    <m/>
    <m/>
    <m/>
    <m/>
    <n v="0"/>
    <n v="0"/>
    <m/>
    <m/>
    <m/>
    <m/>
    <m/>
    <m/>
    <x v="2"/>
    <x v="20"/>
    <x v="2"/>
    <s v="samedi"/>
  </r>
  <r>
    <x v="130"/>
    <x v="127"/>
    <n v="119"/>
    <s v="00106451"/>
    <x v="130"/>
    <x v="0"/>
    <x v="0"/>
    <m/>
    <m/>
    <m/>
    <m/>
    <d v="2012-11-21T00:00:00"/>
    <n v="1540452.64"/>
    <n v="34013.919999999998"/>
    <d v="2011-08-11T00:00:00"/>
    <n v="20357.28"/>
    <n v="20357.28"/>
    <n v="248"/>
    <n v="0"/>
    <n v="0"/>
    <d v="2011-04-23T00:00:00"/>
    <n v="327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85"/>
    <d v="2011-04-29T00:00:00"/>
    <n v="18333.509999999998"/>
    <m/>
    <b v="0"/>
    <b v="0"/>
    <s v="IP"/>
    <m/>
    <m/>
    <b v="0"/>
    <m/>
    <b v="0"/>
    <m/>
    <m/>
    <m/>
    <m/>
    <m/>
    <n v="0"/>
    <n v="0"/>
    <m/>
    <m/>
    <m/>
    <m/>
    <m/>
    <m/>
    <x v="3"/>
    <x v="20"/>
    <x v="2"/>
    <s v="dimanche"/>
  </r>
  <r>
    <x v="131"/>
    <x v="128"/>
    <n v="120"/>
    <s v="00106452"/>
    <x v="131"/>
    <x v="0"/>
    <x v="0"/>
    <m/>
    <m/>
    <m/>
    <m/>
    <d v="2012-11-22T00:00:00"/>
    <n v="1540452.64"/>
    <n v="34013.919999999998"/>
    <d v="2011-08-12T00:00:00"/>
    <n v="20357.28"/>
    <n v="20357.28"/>
    <n v="248"/>
    <n v="0"/>
    <n v="0"/>
    <d v="2011-04-24T00:00:00"/>
    <n v="328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86"/>
    <d v="2011-04-30T00:00:00"/>
    <n v="18334.509999999998"/>
    <m/>
    <b v="0"/>
    <b v="0"/>
    <s v="IP"/>
    <m/>
    <m/>
    <b v="0"/>
    <m/>
    <b v="0"/>
    <m/>
    <m/>
    <m/>
    <m/>
    <m/>
    <n v="0"/>
    <n v="0"/>
    <m/>
    <m/>
    <m/>
    <m/>
    <m/>
    <m/>
    <x v="4"/>
    <x v="21"/>
    <x v="2"/>
    <s v="lundi"/>
  </r>
  <r>
    <x v="132"/>
    <x v="129"/>
    <n v="121"/>
    <s v="00106453"/>
    <x v="132"/>
    <x v="0"/>
    <x v="0"/>
    <m/>
    <m/>
    <m/>
    <m/>
    <d v="2012-11-23T00:00:00"/>
    <n v="1540452.64"/>
    <n v="34013.919999999998"/>
    <d v="2011-08-13T00:00:00"/>
    <n v="20357.28"/>
    <n v="20357.28"/>
    <n v="248"/>
    <n v="0"/>
    <n v="0"/>
    <d v="2011-04-25T00:00:00"/>
    <n v="329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87"/>
    <d v="2011-05-01T00:00:00"/>
    <n v="18335.509999999998"/>
    <m/>
    <b v="0"/>
    <b v="0"/>
    <s v="IP"/>
    <m/>
    <m/>
    <b v="0"/>
    <m/>
    <b v="0"/>
    <m/>
    <m/>
    <m/>
    <m/>
    <m/>
    <n v="0"/>
    <n v="0"/>
    <m/>
    <m/>
    <m/>
    <m/>
    <m/>
    <m/>
    <x v="5"/>
    <x v="21"/>
    <x v="2"/>
    <s v="mardi"/>
  </r>
  <r>
    <x v="133"/>
    <x v="130"/>
    <n v="122"/>
    <s v="00106454"/>
    <x v="133"/>
    <x v="0"/>
    <x v="0"/>
    <m/>
    <m/>
    <m/>
    <m/>
    <d v="2012-11-24T00:00:00"/>
    <n v="1540452.64"/>
    <n v="34013.919999999998"/>
    <d v="2011-08-14T00:00:00"/>
    <n v="20357.28"/>
    <n v="20357.28"/>
    <n v="248"/>
    <n v="0"/>
    <n v="0"/>
    <d v="2011-04-26T00:00:00"/>
    <n v="330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88"/>
    <d v="2011-05-02T00:00:00"/>
    <n v="18336.509999999998"/>
    <m/>
    <b v="0"/>
    <b v="0"/>
    <s v="IP"/>
    <m/>
    <m/>
    <b v="0"/>
    <m/>
    <b v="0"/>
    <m/>
    <m/>
    <m/>
    <m/>
    <m/>
    <n v="0"/>
    <n v="0"/>
    <m/>
    <m/>
    <m/>
    <m/>
    <m/>
    <m/>
    <x v="6"/>
    <x v="21"/>
    <x v="2"/>
    <s v="mercredi"/>
  </r>
  <r>
    <x v="134"/>
    <x v="131"/>
    <n v="123"/>
    <s v="00106455"/>
    <x v="134"/>
    <x v="0"/>
    <x v="0"/>
    <m/>
    <m/>
    <m/>
    <m/>
    <d v="2012-11-25T00:00:00"/>
    <n v="1540452.64"/>
    <n v="34013.919999999998"/>
    <d v="2011-08-15T00:00:00"/>
    <n v="20357.28"/>
    <n v="20357.28"/>
    <n v="248"/>
    <n v="0"/>
    <n v="0"/>
    <d v="2011-04-27T00:00:00"/>
    <n v="331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89"/>
    <d v="2011-05-03T00:00:00"/>
    <n v="18337.509999999998"/>
    <m/>
    <b v="0"/>
    <b v="0"/>
    <s v="IP"/>
    <m/>
    <m/>
    <b v="0"/>
    <m/>
    <b v="0"/>
    <m/>
    <m/>
    <m/>
    <m/>
    <m/>
    <n v="0"/>
    <n v="0"/>
    <m/>
    <m/>
    <m/>
    <m/>
    <m/>
    <m/>
    <x v="9"/>
    <x v="21"/>
    <x v="2"/>
    <s v="jeudi"/>
  </r>
  <r>
    <x v="135"/>
    <x v="132"/>
    <n v="124"/>
    <s v="00106456"/>
    <x v="135"/>
    <x v="0"/>
    <x v="0"/>
    <m/>
    <m/>
    <m/>
    <m/>
    <d v="2012-11-26T00:00:00"/>
    <n v="1540452.64"/>
    <n v="34013.919999999998"/>
    <d v="2011-08-16T00:00:00"/>
    <n v="20357.28"/>
    <n v="20357.28"/>
    <n v="248"/>
    <n v="0"/>
    <n v="0"/>
    <d v="2011-04-28T00:00:00"/>
    <n v="332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90"/>
    <d v="2011-05-04T00:00:00"/>
    <n v="18338.509999999998"/>
    <m/>
    <b v="0"/>
    <b v="0"/>
    <s v="IP"/>
    <m/>
    <m/>
    <b v="0"/>
    <m/>
    <b v="0"/>
    <m/>
    <m/>
    <m/>
    <m/>
    <m/>
    <n v="0"/>
    <n v="0"/>
    <m/>
    <m/>
    <m/>
    <m/>
    <m/>
    <m/>
    <x v="10"/>
    <x v="21"/>
    <x v="2"/>
    <s v="vendredi"/>
  </r>
  <r>
    <x v="136"/>
    <x v="133"/>
    <n v="125"/>
    <s v="00106457"/>
    <x v="136"/>
    <x v="0"/>
    <x v="0"/>
    <m/>
    <m/>
    <m/>
    <m/>
    <d v="2012-11-27T00:00:00"/>
    <n v="1540452.64"/>
    <n v="34013.919999999998"/>
    <d v="2011-08-17T00:00:00"/>
    <n v="20357.28"/>
    <n v="20357.28"/>
    <n v="248"/>
    <n v="0"/>
    <n v="0"/>
    <d v="2011-04-29T00:00:00"/>
    <n v="333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91"/>
    <d v="2011-05-05T00:00:00"/>
    <n v="18339.509999999998"/>
    <m/>
    <b v="0"/>
    <b v="0"/>
    <s v="IP"/>
    <m/>
    <m/>
    <b v="0"/>
    <m/>
    <b v="0"/>
    <m/>
    <m/>
    <m/>
    <m/>
    <m/>
    <n v="0"/>
    <n v="0"/>
    <m/>
    <m/>
    <m/>
    <m/>
    <m/>
    <m/>
    <x v="11"/>
    <x v="21"/>
    <x v="2"/>
    <s v="samedi"/>
  </r>
  <r>
    <x v="137"/>
    <x v="134"/>
    <n v="126"/>
    <s v="00106458"/>
    <x v="137"/>
    <x v="0"/>
    <x v="0"/>
    <m/>
    <m/>
    <m/>
    <m/>
    <d v="2012-11-28T00:00:00"/>
    <n v="1540452.64"/>
    <n v="34013.919999999998"/>
    <d v="2011-08-18T00:00:00"/>
    <n v="20357.28"/>
    <n v="20357.28"/>
    <n v="248"/>
    <n v="0"/>
    <n v="0"/>
    <d v="2011-04-30T00:00:00"/>
    <n v="334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92"/>
    <d v="2011-05-06T00:00:00"/>
    <n v="18340.509999999998"/>
    <m/>
    <b v="0"/>
    <b v="0"/>
    <s v="IP"/>
    <m/>
    <m/>
    <b v="0"/>
    <m/>
    <b v="0"/>
    <m/>
    <m/>
    <m/>
    <m/>
    <m/>
    <n v="0"/>
    <n v="0"/>
    <m/>
    <m/>
    <m/>
    <m/>
    <m/>
    <m/>
    <x v="7"/>
    <x v="21"/>
    <x v="2"/>
    <s v="dimanche"/>
  </r>
  <r>
    <x v="138"/>
    <x v="135"/>
    <n v="127"/>
    <s v="00106459"/>
    <x v="138"/>
    <x v="0"/>
    <x v="0"/>
    <m/>
    <m/>
    <m/>
    <m/>
    <d v="2012-11-29T00:00:00"/>
    <n v="1540452.64"/>
    <n v="34013.919999999998"/>
    <d v="2011-08-19T00:00:00"/>
    <n v="20357.28"/>
    <n v="20357.28"/>
    <n v="248"/>
    <n v="0"/>
    <n v="0"/>
    <d v="2011-05-01T00:00:00"/>
    <n v="335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93"/>
    <d v="2011-05-07T00:00:00"/>
    <n v="18341.509999999998"/>
    <m/>
    <b v="0"/>
    <b v="0"/>
    <s v="IP"/>
    <m/>
    <m/>
    <b v="0"/>
    <m/>
    <b v="0"/>
    <m/>
    <m/>
    <m/>
    <m/>
    <m/>
    <n v="0"/>
    <n v="0"/>
    <m/>
    <m/>
    <m/>
    <m/>
    <m/>
    <m/>
    <x v="8"/>
    <x v="22"/>
    <x v="2"/>
    <s v="lundi"/>
  </r>
  <r>
    <x v="139"/>
    <x v="136"/>
    <n v="128"/>
    <s v="00106460"/>
    <x v="139"/>
    <x v="0"/>
    <x v="0"/>
    <m/>
    <m/>
    <m/>
    <m/>
    <d v="2012-11-30T00:00:00"/>
    <n v="1540452.64"/>
    <n v="34013.919999999998"/>
    <d v="2011-08-20T00:00:00"/>
    <n v="20357.28"/>
    <n v="20357.28"/>
    <n v="248"/>
    <n v="0"/>
    <n v="0"/>
    <d v="2011-05-02T00:00:00"/>
    <n v="336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94"/>
    <d v="2011-05-08T00:00:00"/>
    <n v="18342.509999999998"/>
    <m/>
    <b v="0"/>
    <b v="0"/>
    <s v="IP"/>
    <m/>
    <m/>
    <b v="0"/>
    <m/>
    <b v="0"/>
    <m/>
    <m/>
    <m/>
    <m/>
    <m/>
    <n v="0"/>
    <n v="0"/>
    <m/>
    <m/>
    <m/>
    <m/>
    <m/>
    <m/>
    <x v="0"/>
    <x v="22"/>
    <x v="2"/>
    <s v="mardi"/>
  </r>
  <r>
    <x v="140"/>
    <x v="137"/>
    <n v="129"/>
    <s v="00106461"/>
    <x v="140"/>
    <x v="0"/>
    <x v="0"/>
    <m/>
    <m/>
    <m/>
    <m/>
    <d v="2012-12-01T00:00:00"/>
    <n v="1540452.64"/>
    <n v="34013.919999999998"/>
    <d v="2011-08-21T00:00:00"/>
    <n v="20357.28"/>
    <n v="20357.28"/>
    <n v="248"/>
    <n v="0"/>
    <n v="0"/>
    <d v="2011-05-03T00:00:00"/>
    <n v="337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95"/>
    <d v="2011-05-09T00:00:00"/>
    <n v="18343.509999999998"/>
    <m/>
    <b v="0"/>
    <b v="0"/>
    <s v="IP"/>
    <m/>
    <m/>
    <b v="0"/>
    <m/>
    <b v="0"/>
    <m/>
    <m/>
    <m/>
    <m/>
    <m/>
    <n v="0"/>
    <n v="0"/>
    <m/>
    <m/>
    <m/>
    <m/>
    <m/>
    <m/>
    <x v="1"/>
    <x v="22"/>
    <x v="2"/>
    <s v="mercredi"/>
  </r>
  <r>
    <x v="141"/>
    <x v="138"/>
    <n v="130"/>
    <s v="00106462"/>
    <x v="141"/>
    <x v="0"/>
    <x v="0"/>
    <m/>
    <m/>
    <m/>
    <m/>
    <d v="2012-12-02T00:00:00"/>
    <n v="1540452.64"/>
    <n v="34013.919999999998"/>
    <d v="2011-08-22T00:00:00"/>
    <n v="20357.28"/>
    <n v="20357.28"/>
    <n v="248"/>
    <n v="0"/>
    <n v="0"/>
    <d v="2011-05-04T00:00:00"/>
    <n v="338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96"/>
    <d v="2011-05-10T00:00:00"/>
    <n v="18344.509999999998"/>
    <m/>
    <b v="0"/>
    <b v="0"/>
    <s v="IP"/>
    <m/>
    <m/>
    <b v="0"/>
    <m/>
    <b v="0"/>
    <m/>
    <m/>
    <m/>
    <m/>
    <m/>
    <n v="0"/>
    <n v="0"/>
    <m/>
    <m/>
    <m/>
    <m/>
    <m/>
    <m/>
    <x v="2"/>
    <x v="22"/>
    <x v="2"/>
    <s v="jeudi"/>
  </r>
  <r>
    <x v="142"/>
    <x v="139"/>
    <n v="131"/>
    <s v="00106463"/>
    <x v="142"/>
    <x v="0"/>
    <x v="0"/>
    <m/>
    <m/>
    <m/>
    <m/>
    <d v="2012-12-03T00:00:00"/>
    <n v="1540452.64"/>
    <n v="34013.919999999998"/>
    <d v="2011-08-23T00:00:00"/>
    <n v="20357.28"/>
    <n v="20357.28"/>
    <n v="248"/>
    <n v="0"/>
    <n v="0"/>
    <d v="2011-05-05T00:00:00"/>
    <n v="339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97"/>
    <d v="2011-05-11T00:00:00"/>
    <n v="18345.509999999998"/>
    <m/>
    <b v="0"/>
    <b v="0"/>
    <s v="IP"/>
    <m/>
    <m/>
    <b v="0"/>
    <m/>
    <b v="0"/>
    <m/>
    <m/>
    <m/>
    <m/>
    <m/>
    <n v="0"/>
    <n v="0"/>
    <m/>
    <m/>
    <m/>
    <m/>
    <m/>
    <m/>
    <x v="3"/>
    <x v="22"/>
    <x v="2"/>
    <s v="vendredi"/>
  </r>
  <r>
    <x v="143"/>
    <x v="140"/>
    <n v="132"/>
    <s v="00106464"/>
    <x v="143"/>
    <x v="0"/>
    <x v="0"/>
    <m/>
    <m/>
    <m/>
    <m/>
    <d v="2012-12-04T00:00:00"/>
    <n v="1540452.64"/>
    <n v="34013.919999999998"/>
    <d v="2011-08-24T00:00:00"/>
    <n v="20357.28"/>
    <n v="20357.28"/>
    <n v="248"/>
    <n v="0"/>
    <n v="0"/>
    <d v="2011-05-06T00:00:00"/>
    <n v="340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98"/>
    <d v="2011-05-12T00:00:00"/>
    <n v="18346.509999999998"/>
    <m/>
    <b v="0"/>
    <b v="0"/>
    <s v="IP"/>
    <m/>
    <m/>
    <b v="0"/>
    <m/>
    <b v="0"/>
    <m/>
    <m/>
    <m/>
    <m/>
    <m/>
    <n v="0"/>
    <n v="0"/>
    <m/>
    <m/>
    <m/>
    <m/>
    <m/>
    <m/>
    <x v="4"/>
    <x v="22"/>
    <x v="2"/>
    <s v="samedi"/>
  </r>
  <r>
    <x v="144"/>
    <x v="141"/>
    <n v="133"/>
    <s v="00106465"/>
    <x v="144"/>
    <x v="0"/>
    <x v="0"/>
    <m/>
    <m/>
    <m/>
    <m/>
    <d v="2012-12-05T00:00:00"/>
    <n v="1540452.64"/>
    <n v="34013.919999999998"/>
    <d v="2011-08-25T00:00:00"/>
    <n v="20357.28"/>
    <n v="20357.28"/>
    <n v="248"/>
    <n v="0"/>
    <n v="0"/>
    <d v="2011-05-07T00:00:00"/>
    <n v="341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299"/>
    <d v="2011-05-13T00:00:00"/>
    <n v="18347.509999999998"/>
    <m/>
    <b v="0"/>
    <b v="0"/>
    <s v="IP"/>
    <m/>
    <m/>
    <b v="0"/>
    <m/>
    <b v="0"/>
    <m/>
    <m/>
    <m/>
    <m/>
    <m/>
    <n v="0"/>
    <n v="0"/>
    <m/>
    <m/>
    <m/>
    <m/>
    <m/>
    <m/>
    <x v="5"/>
    <x v="22"/>
    <x v="2"/>
    <s v="dimanche"/>
  </r>
  <r>
    <x v="145"/>
    <x v="142"/>
    <n v="134"/>
    <s v="00106466"/>
    <x v="145"/>
    <x v="0"/>
    <x v="0"/>
    <m/>
    <m/>
    <m/>
    <m/>
    <d v="2012-12-06T00:00:00"/>
    <n v="1540452.64"/>
    <n v="34013.919999999998"/>
    <d v="2011-08-26T00:00:00"/>
    <n v="20357.28"/>
    <n v="20357.28"/>
    <n v="248"/>
    <n v="0"/>
    <n v="0"/>
    <d v="2011-05-08T00:00:00"/>
    <n v="342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00"/>
    <d v="2011-05-14T00:00:00"/>
    <n v="18348.509999999998"/>
    <m/>
    <b v="0"/>
    <b v="0"/>
    <s v="IP"/>
    <m/>
    <m/>
    <b v="0"/>
    <m/>
    <b v="0"/>
    <m/>
    <m/>
    <m/>
    <m/>
    <m/>
    <n v="0"/>
    <n v="0"/>
    <m/>
    <m/>
    <m/>
    <m/>
    <m/>
    <m/>
    <x v="6"/>
    <x v="23"/>
    <x v="2"/>
    <s v="lundi"/>
  </r>
  <r>
    <x v="146"/>
    <x v="143"/>
    <n v="135"/>
    <s v="00106467"/>
    <x v="146"/>
    <x v="0"/>
    <x v="0"/>
    <m/>
    <m/>
    <m/>
    <m/>
    <d v="2012-12-07T00:00:00"/>
    <n v="1540452.64"/>
    <n v="34013.919999999998"/>
    <d v="2011-08-27T00:00:00"/>
    <n v="20357.28"/>
    <n v="20357.28"/>
    <n v="248"/>
    <n v="0"/>
    <n v="0"/>
    <d v="2011-05-09T00:00:00"/>
    <n v="343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01"/>
    <d v="2011-05-15T00:00:00"/>
    <n v="18349.509999999998"/>
    <m/>
    <b v="0"/>
    <b v="0"/>
    <s v="IP"/>
    <m/>
    <m/>
    <b v="0"/>
    <m/>
    <b v="0"/>
    <m/>
    <m/>
    <m/>
    <m/>
    <m/>
    <n v="0"/>
    <n v="0"/>
    <m/>
    <m/>
    <m/>
    <m/>
    <m/>
    <m/>
    <x v="9"/>
    <x v="23"/>
    <x v="3"/>
    <s v="mardi"/>
  </r>
  <r>
    <x v="147"/>
    <x v="144"/>
    <n v="136"/>
    <s v="00106468"/>
    <x v="147"/>
    <x v="0"/>
    <x v="0"/>
    <m/>
    <m/>
    <m/>
    <m/>
    <d v="2012-12-08T00:00:00"/>
    <n v="1540452.64"/>
    <n v="34013.919999999998"/>
    <d v="2011-08-28T00:00:00"/>
    <n v="20357.28"/>
    <n v="20357.28"/>
    <n v="248"/>
    <n v="0"/>
    <n v="0"/>
    <d v="2011-05-10T00:00:00"/>
    <n v="344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02"/>
    <d v="2011-05-16T00:00:00"/>
    <n v="18350.509999999998"/>
    <m/>
    <b v="0"/>
    <b v="0"/>
    <s v="IP"/>
    <m/>
    <m/>
    <b v="0"/>
    <m/>
    <b v="0"/>
    <m/>
    <m/>
    <m/>
    <m/>
    <m/>
    <n v="0"/>
    <n v="0"/>
    <m/>
    <m/>
    <m/>
    <m/>
    <m/>
    <m/>
    <x v="10"/>
    <x v="23"/>
    <x v="3"/>
    <s v="mercredi"/>
  </r>
  <r>
    <x v="148"/>
    <x v="145"/>
    <n v="137"/>
    <s v="00106469"/>
    <x v="148"/>
    <x v="0"/>
    <x v="0"/>
    <m/>
    <m/>
    <m/>
    <m/>
    <d v="2012-12-09T00:00:00"/>
    <n v="1540452.64"/>
    <n v="34013.919999999998"/>
    <d v="2011-08-29T00:00:00"/>
    <n v="20357.28"/>
    <n v="20357.28"/>
    <n v="248"/>
    <n v="0"/>
    <n v="0"/>
    <d v="2011-05-11T00:00:00"/>
    <n v="345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03"/>
    <d v="2011-05-17T00:00:00"/>
    <n v="18351.509999999998"/>
    <m/>
    <b v="0"/>
    <b v="0"/>
    <s v="IP"/>
    <m/>
    <m/>
    <b v="0"/>
    <m/>
    <b v="0"/>
    <m/>
    <m/>
    <m/>
    <m/>
    <m/>
    <n v="0"/>
    <n v="0"/>
    <m/>
    <m/>
    <m/>
    <m/>
    <m/>
    <m/>
    <x v="11"/>
    <x v="23"/>
    <x v="1"/>
    <s v="lundi"/>
  </r>
  <r>
    <x v="149"/>
    <x v="146"/>
    <n v="138"/>
    <s v="00106470"/>
    <x v="149"/>
    <x v="0"/>
    <x v="0"/>
    <m/>
    <m/>
    <m/>
    <m/>
    <d v="2012-12-10T00:00:00"/>
    <n v="1540452.64"/>
    <n v="34013.919999999998"/>
    <d v="2011-08-30T00:00:00"/>
    <n v="20357.28"/>
    <n v="20357.28"/>
    <n v="248"/>
    <n v="0"/>
    <n v="0"/>
    <d v="2011-05-12T00:00:00"/>
    <n v="346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04"/>
    <d v="2011-05-18T00:00:00"/>
    <n v="18352.509999999998"/>
    <m/>
    <b v="0"/>
    <b v="0"/>
    <s v="IP"/>
    <m/>
    <m/>
    <b v="0"/>
    <m/>
    <b v="0"/>
    <m/>
    <m/>
    <m/>
    <m/>
    <m/>
    <n v="0"/>
    <n v="0"/>
    <m/>
    <m/>
    <m/>
    <m/>
    <m/>
    <m/>
    <x v="7"/>
    <x v="23"/>
    <x v="1"/>
    <s v="mardi"/>
  </r>
  <r>
    <x v="150"/>
    <x v="147"/>
    <n v="139"/>
    <s v="00106471"/>
    <x v="150"/>
    <x v="0"/>
    <x v="0"/>
    <m/>
    <m/>
    <m/>
    <m/>
    <d v="2012-12-11T00:00:00"/>
    <n v="1540452.64"/>
    <n v="34013.919999999998"/>
    <d v="2011-08-31T00:00:00"/>
    <n v="20357.28"/>
    <n v="20357.28"/>
    <n v="248"/>
    <n v="0"/>
    <n v="0"/>
    <d v="2011-05-13T00:00:00"/>
    <n v="347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05"/>
    <d v="2011-05-19T00:00:00"/>
    <n v="18353.509999999998"/>
    <m/>
    <b v="0"/>
    <b v="0"/>
    <s v="IP"/>
    <m/>
    <m/>
    <b v="0"/>
    <m/>
    <b v="0"/>
    <m/>
    <m/>
    <m/>
    <m/>
    <m/>
    <n v="0"/>
    <n v="0"/>
    <m/>
    <m/>
    <m/>
    <m/>
    <m/>
    <m/>
    <x v="8"/>
    <x v="23"/>
    <x v="1"/>
    <s v="mercredi"/>
  </r>
  <r>
    <x v="151"/>
    <x v="148"/>
    <n v="140"/>
    <s v="00106472"/>
    <x v="151"/>
    <x v="0"/>
    <x v="0"/>
    <m/>
    <m/>
    <m/>
    <m/>
    <d v="2012-12-12T00:00:00"/>
    <n v="1540452.64"/>
    <n v="34013.919999999998"/>
    <d v="2011-09-01T00:00:00"/>
    <n v="20357.28"/>
    <n v="20357.28"/>
    <n v="248"/>
    <n v="0"/>
    <n v="0"/>
    <d v="2011-05-14T00:00:00"/>
    <n v="348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06"/>
    <d v="2011-05-20T00:00:00"/>
    <n v="18354.509999999998"/>
    <m/>
    <b v="0"/>
    <b v="0"/>
    <s v="IP"/>
    <m/>
    <m/>
    <b v="0"/>
    <m/>
    <b v="0"/>
    <m/>
    <m/>
    <m/>
    <m/>
    <m/>
    <n v="0"/>
    <n v="0"/>
    <m/>
    <m/>
    <m/>
    <m/>
    <m/>
    <m/>
    <x v="0"/>
    <x v="23"/>
    <x v="1"/>
    <s v="jeudi"/>
  </r>
  <r>
    <x v="152"/>
    <x v="149"/>
    <n v="141"/>
    <s v="00106473"/>
    <x v="152"/>
    <x v="0"/>
    <x v="0"/>
    <m/>
    <m/>
    <m/>
    <m/>
    <d v="2012-12-13T00:00:00"/>
    <n v="1540452.64"/>
    <n v="34013.919999999998"/>
    <d v="2011-09-02T00:00:00"/>
    <n v="20357.28"/>
    <n v="20357.28"/>
    <n v="248"/>
    <n v="0"/>
    <n v="0"/>
    <d v="2011-05-15T00:00:00"/>
    <n v="349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07"/>
    <d v="2011-05-21T00:00:00"/>
    <n v="18355.509999999998"/>
    <m/>
    <b v="0"/>
    <b v="0"/>
    <s v="IP"/>
    <m/>
    <m/>
    <b v="0"/>
    <m/>
    <b v="0"/>
    <m/>
    <m/>
    <m/>
    <m/>
    <m/>
    <n v="0"/>
    <n v="0"/>
    <m/>
    <m/>
    <m/>
    <m/>
    <m/>
    <m/>
    <x v="1"/>
    <x v="23"/>
    <x v="1"/>
    <s v="vendredi"/>
  </r>
  <r>
    <x v="153"/>
    <x v="150"/>
    <n v="142"/>
    <s v="00106474"/>
    <x v="153"/>
    <x v="0"/>
    <x v="0"/>
    <m/>
    <m/>
    <m/>
    <m/>
    <d v="2012-12-14T00:00:00"/>
    <n v="1540452.64"/>
    <n v="34013.919999999998"/>
    <d v="2011-09-03T00:00:00"/>
    <n v="20357.28"/>
    <n v="20357.28"/>
    <n v="248"/>
    <n v="0"/>
    <n v="0"/>
    <d v="2011-05-16T00:00:00"/>
    <n v="350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08"/>
    <d v="2011-05-22T00:00:00"/>
    <n v="18356.509999999998"/>
    <m/>
    <b v="0"/>
    <b v="0"/>
    <s v="IP"/>
    <m/>
    <m/>
    <b v="0"/>
    <m/>
    <b v="0"/>
    <m/>
    <m/>
    <m/>
    <m/>
    <m/>
    <n v="0"/>
    <n v="0"/>
    <m/>
    <m/>
    <m/>
    <m/>
    <m/>
    <m/>
    <x v="2"/>
    <x v="23"/>
    <x v="1"/>
    <s v="samedi"/>
  </r>
  <r>
    <x v="154"/>
    <x v="151"/>
    <n v="143"/>
    <s v="00106475"/>
    <x v="154"/>
    <x v="0"/>
    <x v="0"/>
    <m/>
    <m/>
    <m/>
    <m/>
    <d v="2012-12-15T00:00:00"/>
    <n v="1540452.64"/>
    <n v="34013.919999999998"/>
    <d v="2011-09-04T00:00:00"/>
    <n v="20357.28"/>
    <n v="20357.28"/>
    <n v="248"/>
    <n v="0"/>
    <n v="0"/>
    <d v="2011-05-17T00:00:00"/>
    <n v="351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09"/>
    <d v="2011-05-23T00:00:00"/>
    <n v="18357.509999999998"/>
    <m/>
    <b v="0"/>
    <b v="0"/>
    <s v="IP"/>
    <m/>
    <m/>
    <b v="0"/>
    <m/>
    <b v="0"/>
    <m/>
    <m/>
    <m/>
    <m/>
    <m/>
    <n v="0"/>
    <n v="0"/>
    <m/>
    <m/>
    <m/>
    <m/>
    <m/>
    <m/>
    <x v="3"/>
    <x v="23"/>
    <x v="1"/>
    <s v="dimanche"/>
  </r>
  <r>
    <x v="155"/>
    <x v="152"/>
    <n v="144"/>
    <s v="00106476"/>
    <x v="155"/>
    <x v="0"/>
    <x v="0"/>
    <m/>
    <m/>
    <m/>
    <m/>
    <d v="2012-12-16T00:00:00"/>
    <n v="1540452.64"/>
    <n v="34013.919999999998"/>
    <d v="2011-09-05T00:00:00"/>
    <n v="20357.28"/>
    <n v="20357.28"/>
    <n v="248"/>
    <n v="0"/>
    <n v="0"/>
    <d v="2011-05-18T00:00:00"/>
    <n v="352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10"/>
    <d v="2011-05-24T00:00:00"/>
    <n v="18358.509999999998"/>
    <m/>
    <b v="0"/>
    <b v="0"/>
    <s v="IP"/>
    <m/>
    <m/>
    <b v="0"/>
    <m/>
    <b v="0"/>
    <m/>
    <m/>
    <m/>
    <m/>
    <m/>
    <n v="0"/>
    <n v="0"/>
    <m/>
    <m/>
    <m/>
    <m/>
    <m/>
    <m/>
    <x v="4"/>
    <x v="24"/>
    <x v="1"/>
    <s v="lundi"/>
  </r>
  <r>
    <x v="156"/>
    <x v="153"/>
    <n v="145"/>
    <s v="00106477"/>
    <x v="156"/>
    <x v="0"/>
    <x v="0"/>
    <m/>
    <m/>
    <m/>
    <m/>
    <d v="2012-12-17T00:00:00"/>
    <n v="1540452.64"/>
    <n v="34013.919999999998"/>
    <d v="2011-09-06T00:00:00"/>
    <n v="20357.28"/>
    <n v="20357.28"/>
    <n v="248"/>
    <n v="0"/>
    <n v="0"/>
    <d v="2011-05-19T00:00:00"/>
    <n v="353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11"/>
    <d v="2011-05-25T00:00:00"/>
    <n v="18359.509999999998"/>
    <m/>
    <b v="0"/>
    <b v="0"/>
    <s v="IP"/>
    <m/>
    <m/>
    <b v="0"/>
    <m/>
    <b v="0"/>
    <m/>
    <m/>
    <m/>
    <m/>
    <m/>
    <n v="0"/>
    <n v="0"/>
    <m/>
    <m/>
    <m/>
    <m/>
    <m/>
    <m/>
    <x v="5"/>
    <x v="24"/>
    <x v="1"/>
    <s v="mardi"/>
  </r>
  <r>
    <x v="157"/>
    <x v="154"/>
    <n v="146"/>
    <s v="00106478"/>
    <x v="157"/>
    <x v="0"/>
    <x v="0"/>
    <m/>
    <m/>
    <m/>
    <m/>
    <d v="2012-12-18T00:00:00"/>
    <n v="1540452.64"/>
    <n v="34013.919999999998"/>
    <d v="2011-09-07T00:00:00"/>
    <n v="20357.28"/>
    <n v="20357.28"/>
    <n v="248"/>
    <n v="0"/>
    <n v="0"/>
    <d v="2011-05-20T00:00:00"/>
    <n v="354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12"/>
    <d v="2011-05-26T00:00:00"/>
    <n v="18360.509999999998"/>
    <m/>
    <b v="0"/>
    <b v="0"/>
    <s v="IP"/>
    <m/>
    <m/>
    <b v="0"/>
    <m/>
    <b v="0"/>
    <m/>
    <m/>
    <m/>
    <m/>
    <m/>
    <n v="0"/>
    <n v="0"/>
    <m/>
    <m/>
    <m/>
    <m/>
    <m/>
    <m/>
    <x v="6"/>
    <x v="24"/>
    <x v="1"/>
    <s v="mercredi"/>
  </r>
  <r>
    <x v="158"/>
    <x v="155"/>
    <n v="147"/>
    <s v="00106479"/>
    <x v="158"/>
    <x v="0"/>
    <x v="0"/>
    <m/>
    <m/>
    <m/>
    <m/>
    <d v="2012-12-19T00:00:00"/>
    <n v="1540452.64"/>
    <n v="34013.919999999998"/>
    <d v="2011-09-08T00:00:00"/>
    <n v="20357.28"/>
    <n v="20357.28"/>
    <n v="248"/>
    <n v="0"/>
    <n v="0"/>
    <d v="2011-05-21T00:00:00"/>
    <n v="355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13"/>
    <d v="2011-05-27T00:00:00"/>
    <n v="18361.509999999998"/>
    <m/>
    <b v="0"/>
    <b v="0"/>
    <s v="IP"/>
    <m/>
    <m/>
    <b v="0"/>
    <m/>
    <b v="0"/>
    <m/>
    <m/>
    <m/>
    <m/>
    <m/>
    <n v="0"/>
    <n v="0"/>
    <m/>
    <m/>
    <m/>
    <m/>
    <m/>
    <m/>
    <x v="9"/>
    <x v="24"/>
    <x v="1"/>
    <s v="jeudi"/>
  </r>
  <r>
    <x v="159"/>
    <x v="156"/>
    <n v="148"/>
    <s v="00106480"/>
    <x v="159"/>
    <x v="0"/>
    <x v="0"/>
    <m/>
    <m/>
    <m/>
    <m/>
    <d v="2012-12-20T00:00:00"/>
    <n v="1540452.64"/>
    <n v="34013.919999999998"/>
    <d v="2011-09-09T00:00:00"/>
    <n v="20357.28"/>
    <n v="20357.28"/>
    <n v="248"/>
    <n v="0"/>
    <n v="0"/>
    <d v="2011-05-22T00:00:00"/>
    <n v="356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14"/>
    <d v="2011-05-28T00:00:00"/>
    <n v="18362.509999999998"/>
    <m/>
    <b v="0"/>
    <b v="0"/>
    <s v="IP"/>
    <m/>
    <m/>
    <b v="0"/>
    <m/>
    <b v="0"/>
    <m/>
    <m/>
    <m/>
    <m/>
    <m/>
    <n v="0"/>
    <n v="0"/>
    <m/>
    <m/>
    <m/>
    <m/>
    <m/>
    <m/>
    <x v="10"/>
    <x v="24"/>
    <x v="1"/>
    <s v="vendredi"/>
  </r>
  <r>
    <x v="160"/>
    <x v="157"/>
    <n v="149"/>
    <s v="00106481"/>
    <x v="160"/>
    <x v="0"/>
    <x v="0"/>
    <m/>
    <m/>
    <m/>
    <m/>
    <d v="2012-12-21T00:00:00"/>
    <n v="1540452.64"/>
    <n v="34013.919999999998"/>
    <d v="2011-09-10T00:00:00"/>
    <n v="20357.28"/>
    <n v="20357.28"/>
    <n v="248"/>
    <n v="0"/>
    <n v="0"/>
    <d v="2011-05-23T00:00:00"/>
    <n v="357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15"/>
    <d v="2011-05-29T00:00:00"/>
    <n v="18363.509999999998"/>
    <m/>
    <b v="0"/>
    <b v="0"/>
    <s v="IP"/>
    <m/>
    <m/>
    <b v="0"/>
    <m/>
    <b v="0"/>
    <m/>
    <m/>
    <m/>
    <m/>
    <m/>
    <n v="0"/>
    <n v="0"/>
    <m/>
    <m/>
    <m/>
    <m/>
    <m/>
    <m/>
    <x v="11"/>
    <x v="24"/>
    <x v="1"/>
    <s v="samedi"/>
  </r>
  <r>
    <x v="161"/>
    <x v="158"/>
    <n v="150"/>
    <s v="00106482"/>
    <x v="161"/>
    <x v="0"/>
    <x v="0"/>
    <m/>
    <m/>
    <m/>
    <m/>
    <d v="2012-12-22T00:00:00"/>
    <n v="1540452.64"/>
    <n v="34013.919999999998"/>
    <d v="2011-09-11T00:00:00"/>
    <n v="20357.28"/>
    <n v="20357.28"/>
    <n v="248"/>
    <n v="0"/>
    <n v="0"/>
    <d v="2011-05-24T00:00:00"/>
    <n v="358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16"/>
    <d v="2011-05-30T00:00:00"/>
    <n v="18364.509999999998"/>
    <m/>
    <b v="0"/>
    <b v="0"/>
    <s v="IP"/>
    <m/>
    <m/>
    <b v="0"/>
    <m/>
    <b v="0"/>
    <m/>
    <m/>
    <m/>
    <m/>
    <m/>
    <n v="0"/>
    <n v="0"/>
    <m/>
    <m/>
    <m/>
    <m/>
    <m/>
    <m/>
    <x v="7"/>
    <x v="24"/>
    <x v="1"/>
    <s v="dimanche"/>
  </r>
  <r>
    <x v="162"/>
    <x v="159"/>
    <n v="151"/>
    <s v="00106483"/>
    <x v="162"/>
    <x v="0"/>
    <x v="0"/>
    <m/>
    <m/>
    <m/>
    <m/>
    <d v="2012-12-23T00:00:00"/>
    <n v="1540452.64"/>
    <n v="34013.919999999998"/>
    <d v="2011-09-12T00:00:00"/>
    <n v="20357.28"/>
    <n v="20357.28"/>
    <n v="248"/>
    <n v="0"/>
    <n v="0"/>
    <d v="2011-05-25T00:00:00"/>
    <n v="359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17"/>
    <d v="2011-05-31T00:00:00"/>
    <n v="18365.509999999998"/>
    <m/>
    <b v="0"/>
    <b v="0"/>
    <s v="IP"/>
    <m/>
    <m/>
    <b v="0"/>
    <m/>
    <b v="0"/>
    <m/>
    <m/>
    <m/>
    <m/>
    <m/>
    <n v="0"/>
    <n v="0"/>
    <m/>
    <m/>
    <m/>
    <m/>
    <m/>
    <m/>
    <x v="8"/>
    <x v="25"/>
    <x v="1"/>
    <s v="lundi"/>
  </r>
  <r>
    <x v="163"/>
    <x v="160"/>
    <n v="152"/>
    <s v="00106484"/>
    <x v="163"/>
    <x v="0"/>
    <x v="0"/>
    <m/>
    <m/>
    <m/>
    <m/>
    <d v="2012-12-24T00:00:00"/>
    <n v="1540452.64"/>
    <n v="34013.919999999998"/>
    <d v="2011-09-13T00:00:00"/>
    <n v="20357.28"/>
    <n v="20357.28"/>
    <n v="248"/>
    <n v="0"/>
    <n v="0"/>
    <d v="2011-05-26T00:00:00"/>
    <n v="360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18"/>
    <d v="2011-06-01T00:00:00"/>
    <n v="18366.509999999998"/>
    <m/>
    <b v="0"/>
    <b v="0"/>
    <s v="IP"/>
    <m/>
    <m/>
    <b v="0"/>
    <m/>
    <b v="0"/>
    <m/>
    <m/>
    <m/>
    <m/>
    <m/>
    <n v="0"/>
    <n v="0"/>
    <m/>
    <m/>
    <m/>
    <m/>
    <m/>
    <m/>
    <x v="0"/>
    <x v="25"/>
    <x v="1"/>
    <s v="mardi"/>
  </r>
  <r>
    <x v="164"/>
    <x v="161"/>
    <n v="153"/>
    <s v="00106485"/>
    <x v="164"/>
    <x v="0"/>
    <x v="0"/>
    <m/>
    <m/>
    <m/>
    <m/>
    <d v="2012-12-25T00:00:00"/>
    <n v="1540452.64"/>
    <n v="34013.919999999998"/>
    <d v="2011-09-14T00:00:00"/>
    <n v="20357.28"/>
    <n v="20357.28"/>
    <n v="248"/>
    <n v="0"/>
    <n v="0"/>
    <d v="2011-05-27T00:00:00"/>
    <n v="361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19"/>
    <d v="2011-06-02T00:00:00"/>
    <n v="18367.509999999998"/>
    <m/>
    <b v="0"/>
    <b v="0"/>
    <s v="IP"/>
    <m/>
    <m/>
    <b v="0"/>
    <m/>
    <b v="0"/>
    <m/>
    <m/>
    <m/>
    <m/>
    <m/>
    <n v="0"/>
    <n v="0"/>
    <m/>
    <m/>
    <m/>
    <m/>
    <m/>
    <m/>
    <x v="1"/>
    <x v="25"/>
    <x v="1"/>
    <s v="mercredi"/>
  </r>
  <r>
    <x v="165"/>
    <x v="162"/>
    <n v="154"/>
    <s v="00106486"/>
    <x v="165"/>
    <x v="0"/>
    <x v="0"/>
    <m/>
    <m/>
    <m/>
    <m/>
    <d v="2012-12-26T00:00:00"/>
    <n v="1540452.64"/>
    <n v="34013.919999999998"/>
    <d v="2011-09-15T00:00:00"/>
    <n v="20357.28"/>
    <n v="20357.28"/>
    <n v="248"/>
    <n v="0"/>
    <n v="0"/>
    <d v="2011-05-28T00:00:00"/>
    <n v="362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20"/>
    <d v="2011-06-03T00:00:00"/>
    <n v="18368.509999999998"/>
    <m/>
    <b v="0"/>
    <b v="0"/>
    <s v="IP"/>
    <m/>
    <m/>
    <b v="0"/>
    <m/>
    <b v="0"/>
    <m/>
    <m/>
    <m/>
    <m/>
    <m/>
    <n v="0"/>
    <n v="0"/>
    <m/>
    <m/>
    <m/>
    <m/>
    <m/>
    <m/>
    <x v="2"/>
    <x v="25"/>
    <x v="1"/>
    <s v="jeudi"/>
  </r>
  <r>
    <x v="166"/>
    <x v="163"/>
    <n v="155"/>
    <s v="00106487"/>
    <x v="166"/>
    <x v="0"/>
    <x v="0"/>
    <m/>
    <m/>
    <m/>
    <m/>
    <d v="2012-12-27T00:00:00"/>
    <n v="1540452.64"/>
    <n v="34013.919999999998"/>
    <d v="2011-09-16T00:00:00"/>
    <n v="20357.28"/>
    <n v="20357.28"/>
    <n v="248"/>
    <n v="0"/>
    <n v="0"/>
    <d v="2011-05-29T00:00:00"/>
    <n v="363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21"/>
    <d v="2011-06-04T00:00:00"/>
    <n v="18369.509999999998"/>
    <m/>
    <b v="0"/>
    <b v="0"/>
    <s v="IP"/>
    <m/>
    <m/>
    <b v="0"/>
    <m/>
    <b v="0"/>
    <m/>
    <m/>
    <m/>
    <m/>
    <m/>
    <n v="0"/>
    <n v="0"/>
    <m/>
    <m/>
    <m/>
    <m/>
    <m/>
    <m/>
    <x v="3"/>
    <x v="25"/>
    <x v="1"/>
    <s v="vendredi"/>
  </r>
  <r>
    <x v="167"/>
    <x v="164"/>
    <n v="156"/>
    <s v="00106488"/>
    <x v="167"/>
    <x v="0"/>
    <x v="0"/>
    <m/>
    <m/>
    <m/>
    <m/>
    <d v="2012-12-28T00:00:00"/>
    <n v="1540452.64"/>
    <n v="34013.919999999998"/>
    <d v="2011-09-17T00:00:00"/>
    <n v="20357.28"/>
    <n v="20357.28"/>
    <n v="248"/>
    <n v="0"/>
    <n v="0"/>
    <d v="2011-05-30T00:00:00"/>
    <n v="364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22"/>
    <d v="2011-06-05T00:00:00"/>
    <n v="18370.509999999998"/>
    <m/>
    <b v="0"/>
    <b v="0"/>
    <s v="IP"/>
    <m/>
    <m/>
    <b v="0"/>
    <m/>
    <b v="0"/>
    <m/>
    <m/>
    <m/>
    <m/>
    <m/>
    <n v="0"/>
    <n v="0"/>
    <m/>
    <m/>
    <m/>
    <m/>
    <m/>
    <m/>
    <x v="4"/>
    <x v="25"/>
    <x v="1"/>
    <s v="samedi"/>
  </r>
  <r>
    <x v="168"/>
    <x v="165"/>
    <n v="157"/>
    <s v="00106489"/>
    <x v="168"/>
    <x v="0"/>
    <x v="0"/>
    <m/>
    <m/>
    <m/>
    <m/>
    <d v="2012-12-29T00:00:00"/>
    <n v="1540452.64"/>
    <n v="34013.919999999998"/>
    <d v="2011-09-18T00:00:00"/>
    <n v="20357.28"/>
    <n v="20357.28"/>
    <n v="248"/>
    <n v="0"/>
    <n v="0"/>
    <d v="2011-05-31T00:00:00"/>
    <n v="365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23"/>
    <d v="2011-06-06T00:00:00"/>
    <n v="18371.509999999998"/>
    <m/>
    <b v="0"/>
    <b v="0"/>
    <s v="IP"/>
    <m/>
    <m/>
    <b v="0"/>
    <m/>
    <b v="0"/>
    <m/>
    <m/>
    <m/>
    <m/>
    <m/>
    <n v="0"/>
    <n v="0"/>
    <m/>
    <m/>
    <m/>
    <m/>
    <m/>
    <m/>
    <x v="5"/>
    <x v="25"/>
    <x v="1"/>
    <s v="dimanche"/>
  </r>
  <r>
    <x v="169"/>
    <x v="166"/>
    <n v="158"/>
    <s v="00106490"/>
    <x v="169"/>
    <x v="0"/>
    <x v="0"/>
    <m/>
    <m/>
    <m/>
    <m/>
    <d v="2012-12-30T00:00:00"/>
    <n v="1540452.64"/>
    <n v="34013.919999999998"/>
    <d v="2011-09-19T00:00:00"/>
    <n v="20357.28"/>
    <n v="20357.28"/>
    <n v="248"/>
    <n v="0"/>
    <n v="0"/>
    <d v="2011-06-01T00:00:00"/>
    <n v="366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24"/>
    <d v="2011-06-07T00:00:00"/>
    <n v="18372.509999999998"/>
    <m/>
    <b v="0"/>
    <b v="0"/>
    <s v="IP"/>
    <m/>
    <m/>
    <b v="0"/>
    <m/>
    <b v="0"/>
    <m/>
    <m/>
    <m/>
    <m/>
    <m/>
    <n v="0"/>
    <n v="0"/>
    <m/>
    <m/>
    <m/>
    <m/>
    <m/>
    <m/>
    <x v="6"/>
    <x v="26"/>
    <x v="1"/>
    <s v="lundi"/>
  </r>
  <r>
    <x v="170"/>
    <x v="167"/>
    <n v="159"/>
    <s v="00106491"/>
    <x v="170"/>
    <x v="0"/>
    <x v="0"/>
    <m/>
    <m/>
    <m/>
    <m/>
    <d v="2012-12-31T00:00:00"/>
    <n v="1540452.64"/>
    <n v="34013.919999999998"/>
    <d v="2011-09-20T00:00:00"/>
    <n v="20357.28"/>
    <n v="20357.28"/>
    <n v="248"/>
    <n v="0"/>
    <n v="0"/>
    <d v="2011-06-02T00:00:00"/>
    <n v="367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25"/>
    <d v="2011-06-08T00:00:00"/>
    <n v="18373.509999999998"/>
    <m/>
    <b v="0"/>
    <b v="0"/>
    <s v="IP"/>
    <m/>
    <m/>
    <b v="0"/>
    <m/>
    <b v="0"/>
    <m/>
    <m/>
    <m/>
    <m/>
    <m/>
    <n v="0"/>
    <n v="0"/>
    <m/>
    <m/>
    <m/>
    <m/>
    <m/>
    <m/>
    <x v="9"/>
    <x v="26"/>
    <x v="1"/>
    <s v="mardi"/>
  </r>
  <r>
    <x v="171"/>
    <x v="168"/>
    <n v="160"/>
    <s v="00106492"/>
    <x v="171"/>
    <x v="0"/>
    <x v="0"/>
    <m/>
    <m/>
    <m/>
    <m/>
    <d v="2013-01-01T00:00:00"/>
    <n v="1540452.64"/>
    <n v="34013.919999999998"/>
    <d v="2011-09-21T00:00:00"/>
    <n v="20357.28"/>
    <n v="20357.28"/>
    <n v="248"/>
    <n v="0"/>
    <n v="0"/>
    <d v="2011-06-03T00:00:00"/>
    <n v="368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26"/>
    <d v="2011-06-09T00:00:00"/>
    <n v="18374.509999999998"/>
    <m/>
    <b v="0"/>
    <b v="0"/>
    <s v="IP"/>
    <m/>
    <m/>
    <b v="0"/>
    <m/>
    <b v="0"/>
    <m/>
    <m/>
    <m/>
    <m/>
    <m/>
    <n v="0"/>
    <n v="0"/>
    <m/>
    <m/>
    <m/>
    <m/>
    <m/>
    <m/>
    <x v="10"/>
    <x v="26"/>
    <x v="1"/>
    <s v="mercredi"/>
  </r>
  <r>
    <x v="172"/>
    <x v="169"/>
    <n v="161"/>
    <s v="00106493"/>
    <x v="172"/>
    <x v="0"/>
    <x v="0"/>
    <m/>
    <m/>
    <m/>
    <m/>
    <d v="2013-01-02T00:00:00"/>
    <n v="1540452.64"/>
    <n v="34013.919999999998"/>
    <d v="2011-09-22T00:00:00"/>
    <n v="20357.28"/>
    <n v="20357.28"/>
    <n v="248"/>
    <n v="0"/>
    <n v="0"/>
    <d v="2011-06-04T00:00:00"/>
    <n v="369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27"/>
    <d v="2011-06-10T00:00:00"/>
    <n v="18375.509999999998"/>
    <m/>
    <b v="0"/>
    <b v="0"/>
    <s v="IP"/>
    <m/>
    <m/>
    <b v="0"/>
    <m/>
    <b v="0"/>
    <m/>
    <m/>
    <m/>
    <m/>
    <m/>
    <n v="0"/>
    <n v="0"/>
    <m/>
    <m/>
    <m/>
    <m/>
    <m/>
    <m/>
    <x v="11"/>
    <x v="26"/>
    <x v="1"/>
    <s v="jeudi"/>
  </r>
  <r>
    <x v="173"/>
    <x v="170"/>
    <n v="162"/>
    <s v="00106494"/>
    <x v="173"/>
    <x v="0"/>
    <x v="0"/>
    <m/>
    <m/>
    <m/>
    <m/>
    <d v="2013-01-03T00:00:00"/>
    <n v="1540452.64"/>
    <n v="34013.919999999998"/>
    <d v="2011-09-23T00:00:00"/>
    <n v="20357.28"/>
    <n v="20357.28"/>
    <n v="248"/>
    <n v="0"/>
    <n v="0"/>
    <d v="2011-06-05T00:00:00"/>
    <n v="370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28"/>
    <d v="2011-06-11T00:00:00"/>
    <n v="18376.509999999998"/>
    <m/>
    <b v="0"/>
    <b v="0"/>
    <s v="IP"/>
    <m/>
    <m/>
    <b v="0"/>
    <m/>
    <b v="0"/>
    <m/>
    <m/>
    <m/>
    <m/>
    <m/>
    <n v="0"/>
    <n v="0"/>
    <m/>
    <m/>
    <m/>
    <m/>
    <m/>
    <m/>
    <x v="7"/>
    <x v="26"/>
    <x v="1"/>
    <s v="vendredi"/>
  </r>
  <r>
    <x v="174"/>
    <x v="171"/>
    <n v="163"/>
    <s v="00106495"/>
    <x v="174"/>
    <x v="0"/>
    <x v="0"/>
    <m/>
    <m/>
    <m/>
    <m/>
    <d v="2013-01-04T00:00:00"/>
    <n v="1540452.64"/>
    <n v="34013.919999999998"/>
    <d v="2011-09-24T00:00:00"/>
    <n v="20357.28"/>
    <n v="20357.28"/>
    <n v="248"/>
    <n v="0"/>
    <n v="0"/>
    <d v="2011-06-06T00:00:00"/>
    <n v="371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29"/>
    <d v="2011-06-12T00:00:00"/>
    <n v="18377.509999999998"/>
    <m/>
    <b v="0"/>
    <b v="0"/>
    <s v="IP"/>
    <m/>
    <m/>
    <b v="0"/>
    <m/>
    <b v="0"/>
    <m/>
    <m/>
    <m/>
    <m/>
    <m/>
    <n v="0"/>
    <n v="0"/>
    <m/>
    <m/>
    <m/>
    <m/>
    <m/>
    <m/>
    <x v="8"/>
    <x v="26"/>
    <x v="1"/>
    <s v="samedi"/>
  </r>
  <r>
    <x v="175"/>
    <x v="172"/>
    <n v="164"/>
    <s v="00106496"/>
    <x v="175"/>
    <x v="0"/>
    <x v="0"/>
    <m/>
    <m/>
    <m/>
    <m/>
    <d v="2013-01-05T00:00:00"/>
    <n v="1540452.64"/>
    <n v="34013.919999999998"/>
    <d v="2011-09-25T00:00:00"/>
    <n v="20357.28"/>
    <n v="20357.28"/>
    <n v="248"/>
    <n v="0"/>
    <n v="0"/>
    <d v="2011-06-07T00:00:00"/>
    <n v="372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30"/>
    <d v="2011-06-13T00:00:00"/>
    <n v="18378.509999999998"/>
    <m/>
    <b v="0"/>
    <b v="0"/>
    <s v="IP"/>
    <m/>
    <m/>
    <b v="0"/>
    <m/>
    <b v="0"/>
    <m/>
    <m/>
    <m/>
    <m/>
    <m/>
    <n v="0"/>
    <n v="0"/>
    <m/>
    <m/>
    <m/>
    <m/>
    <m/>
    <m/>
    <x v="0"/>
    <x v="26"/>
    <x v="1"/>
    <s v="dimanche"/>
  </r>
  <r>
    <x v="176"/>
    <x v="173"/>
    <n v="165"/>
    <s v="00106497"/>
    <x v="176"/>
    <x v="0"/>
    <x v="0"/>
    <m/>
    <m/>
    <m/>
    <m/>
    <d v="2013-01-06T00:00:00"/>
    <n v="1540452.64"/>
    <n v="34013.919999999998"/>
    <d v="2011-09-26T00:00:00"/>
    <n v="20357.28"/>
    <n v="20357.28"/>
    <n v="248"/>
    <n v="0"/>
    <n v="0"/>
    <d v="2011-06-08T00:00:00"/>
    <n v="373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31"/>
    <d v="2011-06-14T00:00:00"/>
    <n v="18379.509999999998"/>
    <m/>
    <b v="0"/>
    <b v="0"/>
    <s v="IP"/>
    <m/>
    <m/>
    <b v="0"/>
    <m/>
    <b v="0"/>
    <m/>
    <m/>
    <m/>
    <m/>
    <m/>
    <n v="0"/>
    <n v="0"/>
    <m/>
    <m/>
    <m/>
    <m/>
    <m/>
    <m/>
    <x v="1"/>
    <x v="27"/>
    <x v="1"/>
    <s v="lundi"/>
  </r>
  <r>
    <x v="177"/>
    <x v="174"/>
    <n v="166"/>
    <s v="00106498"/>
    <x v="177"/>
    <x v="0"/>
    <x v="0"/>
    <m/>
    <m/>
    <m/>
    <m/>
    <d v="2013-01-07T00:00:00"/>
    <n v="1540452.64"/>
    <n v="34013.919999999998"/>
    <d v="2011-09-27T00:00:00"/>
    <n v="20357.28"/>
    <n v="20357.28"/>
    <n v="248"/>
    <n v="0"/>
    <n v="0"/>
    <d v="2011-06-09T00:00:00"/>
    <n v="374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32"/>
    <d v="2011-06-15T00:00:00"/>
    <n v="18380.509999999998"/>
    <m/>
    <b v="0"/>
    <b v="0"/>
    <s v="IP"/>
    <m/>
    <m/>
    <b v="0"/>
    <m/>
    <b v="0"/>
    <m/>
    <m/>
    <m/>
    <m/>
    <m/>
    <n v="0"/>
    <n v="0"/>
    <m/>
    <m/>
    <m/>
    <m/>
    <m/>
    <m/>
    <x v="2"/>
    <x v="27"/>
    <x v="1"/>
    <s v="mardi"/>
  </r>
  <r>
    <x v="178"/>
    <x v="175"/>
    <n v="167"/>
    <s v="00106499"/>
    <x v="178"/>
    <x v="0"/>
    <x v="0"/>
    <m/>
    <m/>
    <m/>
    <m/>
    <d v="2013-01-08T00:00:00"/>
    <n v="1540452.64"/>
    <n v="34013.919999999998"/>
    <d v="2011-09-28T00:00:00"/>
    <n v="20357.28"/>
    <n v="20357.28"/>
    <n v="248"/>
    <n v="0"/>
    <n v="0"/>
    <d v="2011-06-10T00:00:00"/>
    <n v="375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33"/>
    <d v="2011-06-16T00:00:00"/>
    <n v="18381.509999999998"/>
    <m/>
    <b v="0"/>
    <b v="0"/>
    <s v="IP"/>
    <m/>
    <m/>
    <b v="0"/>
    <m/>
    <b v="0"/>
    <m/>
    <m/>
    <m/>
    <m/>
    <m/>
    <n v="0"/>
    <n v="0"/>
    <m/>
    <m/>
    <m/>
    <m/>
    <m/>
    <m/>
    <x v="3"/>
    <x v="27"/>
    <x v="1"/>
    <s v="mercredi"/>
  </r>
  <r>
    <x v="179"/>
    <x v="176"/>
    <n v="168"/>
    <s v="00106500"/>
    <x v="179"/>
    <x v="0"/>
    <x v="0"/>
    <m/>
    <m/>
    <m/>
    <m/>
    <d v="2013-01-09T00:00:00"/>
    <n v="1540452.64"/>
    <n v="34013.919999999998"/>
    <d v="2011-09-29T00:00:00"/>
    <n v="20357.28"/>
    <n v="20357.28"/>
    <n v="248"/>
    <n v="0"/>
    <n v="0"/>
    <d v="2011-06-11T00:00:00"/>
    <n v="376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34"/>
    <d v="2011-06-17T00:00:00"/>
    <n v="18382.509999999998"/>
    <m/>
    <b v="0"/>
    <b v="0"/>
    <s v="IP"/>
    <m/>
    <m/>
    <b v="0"/>
    <m/>
    <b v="0"/>
    <m/>
    <m/>
    <m/>
    <m/>
    <m/>
    <n v="0"/>
    <n v="0"/>
    <m/>
    <m/>
    <m/>
    <m/>
    <m/>
    <m/>
    <x v="4"/>
    <x v="27"/>
    <x v="1"/>
    <s v="jeudi"/>
  </r>
  <r>
    <x v="180"/>
    <x v="177"/>
    <n v="169"/>
    <s v="00106501"/>
    <x v="180"/>
    <x v="0"/>
    <x v="0"/>
    <m/>
    <m/>
    <m/>
    <m/>
    <d v="2013-01-10T00:00:00"/>
    <n v="1540452.64"/>
    <n v="34013.919999999998"/>
    <d v="2011-09-30T00:00:00"/>
    <n v="20357.28"/>
    <n v="20357.28"/>
    <n v="248"/>
    <n v="0"/>
    <n v="0"/>
    <d v="2011-06-12T00:00:00"/>
    <n v="377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35"/>
    <d v="2011-06-18T00:00:00"/>
    <n v="18383.509999999998"/>
    <m/>
    <b v="0"/>
    <b v="0"/>
    <s v="IP"/>
    <m/>
    <m/>
    <b v="0"/>
    <m/>
    <b v="0"/>
    <m/>
    <m/>
    <m/>
    <m/>
    <m/>
    <n v="0"/>
    <n v="0"/>
    <m/>
    <m/>
    <m/>
    <m/>
    <m/>
    <m/>
    <x v="5"/>
    <x v="27"/>
    <x v="1"/>
    <s v="vendredi"/>
  </r>
  <r>
    <x v="181"/>
    <x v="178"/>
    <n v="170"/>
    <s v="00106502"/>
    <x v="181"/>
    <x v="0"/>
    <x v="0"/>
    <m/>
    <m/>
    <m/>
    <m/>
    <d v="2013-01-11T00:00:00"/>
    <n v="1540452.64"/>
    <n v="34013.919999999998"/>
    <d v="2011-10-01T00:00:00"/>
    <n v="20357.28"/>
    <n v="20357.28"/>
    <n v="248"/>
    <n v="0"/>
    <n v="0"/>
    <d v="2011-06-13T00:00:00"/>
    <n v="378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36"/>
    <d v="2011-06-19T00:00:00"/>
    <n v="18384.509999999998"/>
    <m/>
    <b v="0"/>
    <b v="0"/>
    <s v="IP"/>
    <m/>
    <m/>
    <b v="0"/>
    <m/>
    <b v="0"/>
    <m/>
    <m/>
    <m/>
    <m/>
    <m/>
    <n v="0"/>
    <n v="0"/>
    <m/>
    <m/>
    <m/>
    <m/>
    <m/>
    <m/>
    <x v="6"/>
    <x v="27"/>
    <x v="1"/>
    <s v="samedi"/>
  </r>
  <r>
    <x v="182"/>
    <x v="179"/>
    <n v="171"/>
    <s v="00106503"/>
    <x v="182"/>
    <x v="0"/>
    <x v="0"/>
    <m/>
    <m/>
    <m/>
    <m/>
    <d v="2013-01-12T00:00:00"/>
    <n v="1540452.64"/>
    <n v="34013.919999999998"/>
    <d v="2011-10-02T00:00:00"/>
    <n v="20357.28"/>
    <n v="20357.28"/>
    <n v="248"/>
    <n v="0"/>
    <n v="0"/>
    <d v="2011-06-14T00:00:00"/>
    <n v="379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37"/>
    <d v="2011-06-20T00:00:00"/>
    <n v="18385.509999999998"/>
    <m/>
    <b v="0"/>
    <b v="0"/>
    <s v="IP"/>
    <m/>
    <m/>
    <b v="0"/>
    <m/>
    <b v="0"/>
    <m/>
    <m/>
    <m/>
    <m/>
    <m/>
    <n v="0"/>
    <n v="0"/>
    <m/>
    <m/>
    <m/>
    <m/>
    <m/>
    <m/>
    <x v="9"/>
    <x v="27"/>
    <x v="1"/>
    <s v="dimanche"/>
  </r>
  <r>
    <x v="183"/>
    <x v="180"/>
    <n v="172"/>
    <s v="00106504"/>
    <x v="183"/>
    <x v="0"/>
    <x v="0"/>
    <m/>
    <m/>
    <m/>
    <m/>
    <d v="2013-01-13T00:00:00"/>
    <n v="1540452.64"/>
    <n v="34013.919999999998"/>
    <d v="2011-10-03T00:00:00"/>
    <n v="20357.28"/>
    <n v="20357.28"/>
    <n v="248"/>
    <n v="0"/>
    <n v="0"/>
    <d v="2011-06-15T00:00:00"/>
    <n v="380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38"/>
    <d v="2011-06-21T00:00:00"/>
    <n v="18386.509999999998"/>
    <m/>
    <b v="0"/>
    <b v="0"/>
    <s v="IP"/>
    <m/>
    <m/>
    <b v="0"/>
    <m/>
    <b v="0"/>
    <m/>
    <m/>
    <m/>
    <m/>
    <m/>
    <n v="0"/>
    <n v="0"/>
    <m/>
    <m/>
    <m/>
    <m/>
    <m/>
    <m/>
    <x v="10"/>
    <x v="28"/>
    <x v="1"/>
    <s v="lundi"/>
  </r>
  <r>
    <x v="184"/>
    <x v="181"/>
    <n v="173"/>
    <s v="00106505"/>
    <x v="184"/>
    <x v="0"/>
    <x v="0"/>
    <m/>
    <m/>
    <m/>
    <m/>
    <d v="2013-01-14T00:00:00"/>
    <n v="1540452.64"/>
    <n v="34013.919999999998"/>
    <d v="2011-10-04T00:00:00"/>
    <n v="20357.28"/>
    <n v="20357.28"/>
    <n v="248"/>
    <n v="0"/>
    <n v="0"/>
    <d v="2011-06-16T00:00:00"/>
    <n v="381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39"/>
    <d v="2011-06-22T00:00:00"/>
    <n v="18387.509999999998"/>
    <m/>
    <b v="0"/>
    <b v="0"/>
    <s v="IP"/>
    <m/>
    <m/>
    <b v="0"/>
    <m/>
    <b v="0"/>
    <m/>
    <m/>
    <m/>
    <m/>
    <m/>
    <n v="0"/>
    <n v="0"/>
    <m/>
    <m/>
    <m/>
    <m/>
    <m/>
    <m/>
    <x v="11"/>
    <x v="28"/>
    <x v="1"/>
    <s v="mardi"/>
  </r>
  <r>
    <x v="185"/>
    <x v="182"/>
    <n v="174"/>
    <s v="00106506"/>
    <x v="185"/>
    <x v="0"/>
    <x v="0"/>
    <m/>
    <m/>
    <m/>
    <m/>
    <d v="2013-01-15T00:00:00"/>
    <n v="1540452.64"/>
    <n v="34013.919999999998"/>
    <d v="2011-10-05T00:00:00"/>
    <n v="20357.28"/>
    <n v="20357.28"/>
    <n v="248"/>
    <n v="0"/>
    <n v="0"/>
    <d v="2011-06-17T00:00:00"/>
    <n v="382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40"/>
    <d v="2011-06-23T00:00:00"/>
    <n v="18388.509999999998"/>
    <m/>
    <b v="0"/>
    <b v="0"/>
    <s v="IP"/>
    <m/>
    <m/>
    <b v="0"/>
    <m/>
    <b v="0"/>
    <m/>
    <m/>
    <m/>
    <m/>
    <m/>
    <n v="0"/>
    <n v="0"/>
    <m/>
    <m/>
    <m/>
    <m/>
    <m/>
    <m/>
    <x v="7"/>
    <x v="28"/>
    <x v="1"/>
    <s v="mercredi"/>
  </r>
  <r>
    <x v="186"/>
    <x v="183"/>
    <n v="175"/>
    <s v="00106507"/>
    <x v="186"/>
    <x v="0"/>
    <x v="0"/>
    <m/>
    <m/>
    <m/>
    <m/>
    <d v="2013-01-16T00:00:00"/>
    <n v="1540452.64"/>
    <n v="34013.919999999998"/>
    <d v="2011-10-06T00:00:00"/>
    <n v="20357.28"/>
    <n v="20357.28"/>
    <n v="248"/>
    <n v="0"/>
    <n v="0"/>
    <d v="2011-06-18T00:00:00"/>
    <n v="383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41"/>
    <d v="2011-06-24T00:00:00"/>
    <n v="18389.509999999998"/>
    <m/>
    <b v="0"/>
    <b v="0"/>
    <s v="IP"/>
    <m/>
    <m/>
    <b v="0"/>
    <m/>
    <b v="0"/>
    <m/>
    <m/>
    <m/>
    <m/>
    <m/>
    <n v="0"/>
    <n v="0"/>
    <m/>
    <m/>
    <m/>
    <m/>
    <m/>
    <m/>
    <x v="8"/>
    <x v="28"/>
    <x v="1"/>
    <s v="jeudi"/>
  </r>
  <r>
    <x v="187"/>
    <x v="184"/>
    <n v="176"/>
    <s v="00106508"/>
    <x v="187"/>
    <x v="0"/>
    <x v="0"/>
    <m/>
    <m/>
    <m/>
    <m/>
    <d v="2013-01-17T00:00:00"/>
    <n v="1540452.64"/>
    <n v="34013.919999999998"/>
    <d v="2011-10-07T00:00:00"/>
    <n v="20357.28"/>
    <n v="20357.28"/>
    <n v="248"/>
    <n v="0"/>
    <n v="0"/>
    <d v="2011-06-19T00:00:00"/>
    <n v="384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42"/>
    <d v="2011-06-25T00:00:00"/>
    <n v="18390.509999999998"/>
    <m/>
    <b v="0"/>
    <b v="0"/>
    <s v="IP"/>
    <m/>
    <m/>
    <b v="0"/>
    <m/>
    <b v="0"/>
    <m/>
    <m/>
    <m/>
    <m/>
    <m/>
    <n v="0"/>
    <n v="0"/>
    <m/>
    <m/>
    <m/>
    <m/>
    <m/>
    <m/>
    <x v="0"/>
    <x v="28"/>
    <x v="1"/>
    <s v="vendredi"/>
  </r>
  <r>
    <x v="188"/>
    <x v="185"/>
    <n v="177"/>
    <s v="00106509"/>
    <x v="188"/>
    <x v="0"/>
    <x v="0"/>
    <m/>
    <m/>
    <m/>
    <m/>
    <d v="2013-01-18T00:00:00"/>
    <n v="1540452.64"/>
    <n v="34013.919999999998"/>
    <d v="2011-10-08T00:00:00"/>
    <n v="20357.28"/>
    <n v="20357.28"/>
    <n v="248"/>
    <n v="0"/>
    <n v="0"/>
    <d v="2011-06-20T00:00:00"/>
    <n v="385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43"/>
    <d v="2011-06-26T00:00:00"/>
    <n v="18391.509999999998"/>
    <m/>
    <b v="0"/>
    <b v="0"/>
    <s v="IP"/>
    <m/>
    <m/>
    <b v="0"/>
    <m/>
    <b v="0"/>
    <m/>
    <m/>
    <m/>
    <m/>
    <m/>
    <n v="0"/>
    <n v="0"/>
    <m/>
    <m/>
    <m/>
    <m/>
    <m/>
    <m/>
    <x v="1"/>
    <x v="28"/>
    <x v="1"/>
    <s v="samedi"/>
  </r>
  <r>
    <x v="189"/>
    <x v="186"/>
    <n v="178"/>
    <s v="00106510"/>
    <x v="189"/>
    <x v="0"/>
    <x v="0"/>
    <m/>
    <m/>
    <m/>
    <m/>
    <d v="2013-01-19T00:00:00"/>
    <n v="1540452.64"/>
    <n v="34013.919999999998"/>
    <d v="2011-10-09T00:00:00"/>
    <n v="20357.28"/>
    <n v="20357.28"/>
    <n v="248"/>
    <n v="0"/>
    <n v="0"/>
    <d v="2011-06-21T00:00:00"/>
    <n v="386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44"/>
    <d v="2011-06-27T00:00:00"/>
    <n v="18392.509999999998"/>
    <m/>
    <b v="0"/>
    <b v="0"/>
    <s v="IP"/>
    <m/>
    <m/>
    <b v="0"/>
    <m/>
    <b v="0"/>
    <m/>
    <m/>
    <m/>
    <m/>
    <m/>
    <n v="0"/>
    <n v="0"/>
    <m/>
    <m/>
    <m/>
    <m/>
    <m/>
    <m/>
    <x v="2"/>
    <x v="28"/>
    <x v="1"/>
    <s v="dimanche"/>
  </r>
  <r>
    <x v="190"/>
    <x v="187"/>
    <n v="179"/>
    <s v="00106511"/>
    <x v="190"/>
    <x v="0"/>
    <x v="0"/>
    <m/>
    <m/>
    <m/>
    <m/>
    <d v="2013-01-20T00:00:00"/>
    <n v="1540452.64"/>
    <n v="34013.919999999998"/>
    <d v="2011-10-10T00:00:00"/>
    <n v="20357.28"/>
    <n v="20357.28"/>
    <n v="248"/>
    <n v="0"/>
    <n v="0"/>
    <d v="2011-06-22T00:00:00"/>
    <n v="387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45"/>
    <d v="2011-06-28T00:00:00"/>
    <n v="18393.509999999998"/>
    <m/>
    <b v="0"/>
    <b v="0"/>
    <s v="IP"/>
    <m/>
    <m/>
    <b v="0"/>
    <m/>
    <b v="0"/>
    <m/>
    <m/>
    <m/>
    <m/>
    <m/>
    <n v="0"/>
    <n v="0"/>
    <m/>
    <m/>
    <m/>
    <m/>
    <m/>
    <m/>
    <x v="3"/>
    <x v="29"/>
    <x v="1"/>
    <s v="lundi"/>
  </r>
  <r>
    <x v="191"/>
    <x v="188"/>
    <n v="180"/>
    <s v="00106512"/>
    <x v="191"/>
    <x v="0"/>
    <x v="0"/>
    <m/>
    <m/>
    <m/>
    <m/>
    <d v="2013-01-21T00:00:00"/>
    <n v="1540452.64"/>
    <n v="34013.919999999998"/>
    <d v="2011-10-11T00:00:00"/>
    <n v="20357.28"/>
    <n v="20357.28"/>
    <n v="248"/>
    <n v="0"/>
    <n v="0"/>
    <d v="2011-06-23T00:00:00"/>
    <n v="388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46"/>
    <d v="2011-06-29T00:00:00"/>
    <n v="18394.509999999998"/>
    <m/>
    <b v="0"/>
    <b v="0"/>
    <s v="IP"/>
    <m/>
    <m/>
    <b v="0"/>
    <m/>
    <b v="0"/>
    <m/>
    <m/>
    <m/>
    <m/>
    <m/>
    <n v="0"/>
    <n v="0"/>
    <m/>
    <m/>
    <m/>
    <m/>
    <m/>
    <m/>
    <x v="4"/>
    <x v="29"/>
    <x v="1"/>
    <s v="mardi"/>
  </r>
  <r>
    <x v="192"/>
    <x v="189"/>
    <n v="181"/>
    <s v="00106513"/>
    <x v="192"/>
    <x v="0"/>
    <x v="0"/>
    <m/>
    <m/>
    <m/>
    <m/>
    <d v="2013-01-22T00:00:00"/>
    <n v="1540452.64"/>
    <n v="34013.919999999998"/>
    <d v="2011-10-12T00:00:00"/>
    <n v="20357.28"/>
    <n v="20357.28"/>
    <n v="248"/>
    <n v="0"/>
    <n v="0"/>
    <d v="2011-06-24T00:00:00"/>
    <n v="389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47"/>
    <d v="2011-06-30T00:00:00"/>
    <n v="18395.509999999998"/>
    <m/>
    <b v="0"/>
    <b v="0"/>
    <s v="IP"/>
    <m/>
    <m/>
    <b v="0"/>
    <m/>
    <b v="0"/>
    <m/>
    <m/>
    <m/>
    <m/>
    <m/>
    <n v="0"/>
    <n v="0"/>
    <m/>
    <m/>
    <m/>
    <m/>
    <m/>
    <m/>
    <x v="5"/>
    <x v="29"/>
    <x v="1"/>
    <s v="mercredi"/>
  </r>
  <r>
    <x v="193"/>
    <x v="190"/>
    <n v="182"/>
    <s v="00106514"/>
    <x v="193"/>
    <x v="0"/>
    <x v="0"/>
    <m/>
    <m/>
    <m/>
    <m/>
    <d v="2013-01-23T00:00:00"/>
    <n v="1540452.64"/>
    <n v="34013.919999999998"/>
    <d v="2011-10-13T00:00:00"/>
    <n v="20357.28"/>
    <n v="20357.28"/>
    <n v="248"/>
    <n v="0"/>
    <n v="0"/>
    <d v="2011-06-25T00:00:00"/>
    <n v="390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48"/>
    <d v="2011-07-01T00:00:00"/>
    <n v="18396.509999999998"/>
    <m/>
    <b v="0"/>
    <b v="0"/>
    <s v="IP"/>
    <m/>
    <m/>
    <b v="0"/>
    <m/>
    <b v="0"/>
    <m/>
    <m/>
    <m/>
    <m/>
    <m/>
    <n v="0"/>
    <n v="0"/>
    <m/>
    <m/>
    <m/>
    <m/>
    <m/>
    <m/>
    <x v="6"/>
    <x v="29"/>
    <x v="1"/>
    <s v="jeudi"/>
  </r>
  <r>
    <x v="194"/>
    <x v="191"/>
    <n v="183"/>
    <s v="00106515"/>
    <x v="194"/>
    <x v="0"/>
    <x v="0"/>
    <m/>
    <m/>
    <m/>
    <m/>
    <d v="2013-01-24T00:00:00"/>
    <n v="1540452.64"/>
    <n v="34013.919999999998"/>
    <d v="2011-10-14T00:00:00"/>
    <n v="20357.28"/>
    <n v="20357.28"/>
    <n v="248"/>
    <n v="0"/>
    <n v="0"/>
    <d v="2011-06-26T00:00:00"/>
    <n v="391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49"/>
    <d v="2011-07-02T00:00:00"/>
    <n v="18397.509999999998"/>
    <m/>
    <b v="0"/>
    <b v="0"/>
    <s v="IP"/>
    <m/>
    <m/>
    <b v="0"/>
    <m/>
    <b v="0"/>
    <m/>
    <m/>
    <m/>
    <m/>
    <m/>
    <n v="0"/>
    <n v="0"/>
    <m/>
    <m/>
    <m/>
    <m/>
    <m/>
    <m/>
    <x v="9"/>
    <x v="29"/>
    <x v="1"/>
    <s v="vendredi"/>
  </r>
  <r>
    <x v="195"/>
    <x v="192"/>
    <n v="184"/>
    <s v="00106516"/>
    <x v="195"/>
    <x v="0"/>
    <x v="0"/>
    <m/>
    <m/>
    <m/>
    <m/>
    <d v="2013-01-25T00:00:00"/>
    <n v="1540452.64"/>
    <n v="34013.919999999998"/>
    <d v="2011-10-15T00:00:00"/>
    <n v="20357.28"/>
    <n v="20357.28"/>
    <n v="248"/>
    <n v="0"/>
    <n v="0"/>
    <d v="2011-06-27T00:00:00"/>
    <n v="392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50"/>
    <d v="2011-07-03T00:00:00"/>
    <n v="18398.509999999998"/>
    <m/>
    <b v="0"/>
    <b v="0"/>
    <s v="IP"/>
    <m/>
    <m/>
    <b v="0"/>
    <m/>
    <b v="0"/>
    <m/>
    <m/>
    <m/>
    <m/>
    <m/>
    <n v="0"/>
    <n v="0"/>
    <m/>
    <m/>
    <m/>
    <m/>
    <m/>
    <m/>
    <x v="10"/>
    <x v="29"/>
    <x v="1"/>
    <s v="samedi"/>
  </r>
  <r>
    <x v="196"/>
    <x v="193"/>
    <n v="185"/>
    <s v="00106517"/>
    <x v="196"/>
    <x v="0"/>
    <x v="0"/>
    <m/>
    <m/>
    <m/>
    <m/>
    <d v="2013-01-26T00:00:00"/>
    <n v="1540452.64"/>
    <n v="34013.919999999998"/>
    <d v="2011-10-16T00:00:00"/>
    <n v="20357.28"/>
    <n v="20357.28"/>
    <n v="248"/>
    <n v="0"/>
    <n v="0"/>
    <d v="2011-06-28T00:00:00"/>
    <n v="393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51"/>
    <d v="2011-07-04T00:00:00"/>
    <n v="18399.509999999998"/>
    <m/>
    <b v="0"/>
    <b v="0"/>
    <s v="IP"/>
    <m/>
    <m/>
    <b v="0"/>
    <m/>
    <b v="0"/>
    <m/>
    <m/>
    <m/>
    <m/>
    <m/>
    <n v="0"/>
    <n v="0"/>
    <m/>
    <m/>
    <m/>
    <m/>
    <m/>
    <m/>
    <x v="11"/>
    <x v="29"/>
    <x v="1"/>
    <s v="dimanche"/>
  </r>
  <r>
    <x v="197"/>
    <x v="194"/>
    <n v="186"/>
    <s v="00106518"/>
    <x v="197"/>
    <x v="0"/>
    <x v="0"/>
    <m/>
    <m/>
    <m/>
    <m/>
    <d v="2013-01-27T00:00:00"/>
    <n v="1540452.64"/>
    <n v="34013.919999999998"/>
    <d v="2011-10-17T00:00:00"/>
    <n v="20357.28"/>
    <n v="20357.28"/>
    <n v="248"/>
    <n v="0"/>
    <n v="0"/>
    <d v="2011-06-29T00:00:00"/>
    <n v="394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52"/>
    <d v="2011-07-05T00:00:00"/>
    <n v="18400.509999999998"/>
    <m/>
    <b v="0"/>
    <b v="0"/>
    <s v="IP"/>
    <m/>
    <m/>
    <b v="0"/>
    <m/>
    <b v="0"/>
    <m/>
    <m/>
    <m/>
    <m/>
    <m/>
    <n v="0"/>
    <n v="0"/>
    <m/>
    <m/>
    <m/>
    <m/>
    <m/>
    <m/>
    <x v="7"/>
    <x v="30"/>
    <x v="1"/>
    <s v="lundi"/>
  </r>
  <r>
    <x v="198"/>
    <x v="195"/>
    <n v="187"/>
    <s v="00106519"/>
    <x v="198"/>
    <x v="0"/>
    <x v="0"/>
    <m/>
    <m/>
    <m/>
    <m/>
    <d v="2013-01-28T00:00:00"/>
    <n v="1540452.64"/>
    <n v="34013.919999999998"/>
    <d v="2011-10-18T00:00:00"/>
    <n v="20357.28"/>
    <n v="20357.28"/>
    <n v="248"/>
    <n v="0"/>
    <n v="0"/>
    <d v="2011-06-30T00:00:00"/>
    <n v="395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53"/>
    <d v="2011-07-06T00:00:00"/>
    <n v="18401.509999999998"/>
    <m/>
    <b v="0"/>
    <b v="0"/>
    <s v="IP"/>
    <m/>
    <m/>
    <b v="0"/>
    <m/>
    <b v="0"/>
    <m/>
    <m/>
    <m/>
    <m/>
    <m/>
    <n v="0"/>
    <n v="0"/>
    <m/>
    <m/>
    <m/>
    <m/>
    <m/>
    <m/>
    <x v="8"/>
    <x v="30"/>
    <x v="1"/>
    <s v="mardi"/>
  </r>
  <r>
    <x v="199"/>
    <x v="196"/>
    <n v="188"/>
    <s v="00106520"/>
    <x v="199"/>
    <x v="0"/>
    <x v="0"/>
    <m/>
    <m/>
    <m/>
    <m/>
    <d v="2013-01-29T00:00:00"/>
    <n v="1540452.64"/>
    <n v="34013.919999999998"/>
    <d v="2011-10-19T00:00:00"/>
    <n v="20357.28"/>
    <n v="20357.28"/>
    <n v="248"/>
    <n v="0"/>
    <n v="0"/>
    <d v="2011-07-01T00:00:00"/>
    <n v="396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54"/>
    <d v="2011-07-07T00:00:00"/>
    <n v="18402.509999999998"/>
    <m/>
    <b v="0"/>
    <b v="0"/>
    <s v="IP"/>
    <m/>
    <m/>
    <b v="0"/>
    <m/>
    <b v="0"/>
    <m/>
    <m/>
    <m/>
    <m/>
    <m/>
    <n v="0"/>
    <n v="0"/>
    <m/>
    <m/>
    <m/>
    <m/>
    <m/>
    <m/>
    <x v="0"/>
    <x v="30"/>
    <x v="1"/>
    <s v="mercredi"/>
  </r>
  <r>
    <x v="200"/>
    <x v="197"/>
    <n v="189"/>
    <s v="00106521"/>
    <x v="200"/>
    <x v="0"/>
    <x v="0"/>
    <m/>
    <m/>
    <m/>
    <m/>
    <d v="2013-01-30T00:00:00"/>
    <n v="1540452.64"/>
    <n v="34013.919999999998"/>
    <d v="2011-10-20T00:00:00"/>
    <n v="20357.28"/>
    <n v="20357.28"/>
    <n v="248"/>
    <n v="0"/>
    <n v="0"/>
    <d v="2011-07-02T00:00:00"/>
    <n v="397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55"/>
    <d v="2011-07-08T00:00:00"/>
    <n v="18403.509999999998"/>
    <m/>
    <b v="0"/>
    <b v="0"/>
    <s v="IP"/>
    <m/>
    <m/>
    <b v="0"/>
    <m/>
    <b v="0"/>
    <m/>
    <m/>
    <m/>
    <m/>
    <m/>
    <n v="0"/>
    <n v="0"/>
    <m/>
    <m/>
    <m/>
    <m/>
    <m/>
    <m/>
    <x v="1"/>
    <x v="30"/>
    <x v="1"/>
    <s v="jeudi"/>
  </r>
  <r>
    <x v="201"/>
    <x v="198"/>
    <n v="190"/>
    <s v="00106522"/>
    <x v="201"/>
    <x v="0"/>
    <x v="0"/>
    <m/>
    <m/>
    <m/>
    <m/>
    <d v="2013-01-31T00:00:00"/>
    <n v="1540452.64"/>
    <n v="34013.919999999998"/>
    <d v="2011-10-21T00:00:00"/>
    <n v="20357.28"/>
    <n v="20357.28"/>
    <n v="248"/>
    <n v="0"/>
    <n v="0"/>
    <d v="2011-07-03T00:00:00"/>
    <n v="398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56"/>
    <d v="2011-07-09T00:00:00"/>
    <n v="18404.509999999998"/>
    <m/>
    <b v="0"/>
    <b v="0"/>
    <s v="IP"/>
    <m/>
    <m/>
    <b v="0"/>
    <m/>
    <b v="0"/>
    <m/>
    <m/>
    <m/>
    <m/>
    <m/>
    <n v="0"/>
    <n v="0"/>
    <m/>
    <m/>
    <m/>
    <m/>
    <m/>
    <m/>
    <x v="2"/>
    <x v="30"/>
    <x v="1"/>
    <s v="vendredi"/>
  </r>
  <r>
    <x v="202"/>
    <x v="199"/>
    <n v="191"/>
    <s v="00106523"/>
    <x v="202"/>
    <x v="0"/>
    <x v="0"/>
    <m/>
    <m/>
    <m/>
    <m/>
    <d v="2013-02-01T00:00:00"/>
    <n v="1540452.64"/>
    <n v="34013.919999999998"/>
    <d v="2011-10-22T00:00:00"/>
    <n v="20357.28"/>
    <n v="20357.28"/>
    <n v="248"/>
    <n v="0"/>
    <n v="0"/>
    <d v="2011-07-04T00:00:00"/>
    <n v="399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57"/>
    <d v="2011-07-10T00:00:00"/>
    <n v="18405.509999999998"/>
    <m/>
    <b v="0"/>
    <b v="0"/>
    <s v="IP"/>
    <m/>
    <m/>
    <b v="0"/>
    <m/>
    <b v="0"/>
    <m/>
    <m/>
    <m/>
    <m/>
    <m/>
    <n v="0"/>
    <n v="0"/>
    <m/>
    <m/>
    <m/>
    <m/>
    <m/>
    <m/>
    <x v="3"/>
    <x v="30"/>
    <x v="1"/>
    <s v="samedi"/>
  </r>
  <r>
    <x v="203"/>
    <x v="200"/>
    <n v="192"/>
    <s v="00106524"/>
    <x v="203"/>
    <x v="0"/>
    <x v="0"/>
    <m/>
    <m/>
    <m/>
    <m/>
    <d v="2013-02-02T00:00:00"/>
    <n v="1540452.64"/>
    <n v="34013.919999999998"/>
    <d v="2011-10-23T00:00:00"/>
    <n v="20357.28"/>
    <n v="20357.28"/>
    <n v="248"/>
    <n v="0"/>
    <n v="0"/>
    <d v="2011-07-05T00:00:00"/>
    <n v="400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58"/>
    <d v="2011-07-11T00:00:00"/>
    <n v="18406.509999999998"/>
    <m/>
    <b v="0"/>
    <b v="0"/>
    <s v="IP"/>
    <m/>
    <m/>
    <b v="0"/>
    <m/>
    <b v="0"/>
    <m/>
    <m/>
    <m/>
    <m/>
    <m/>
    <n v="0"/>
    <n v="0"/>
    <m/>
    <m/>
    <m/>
    <m/>
    <m/>
    <m/>
    <x v="4"/>
    <x v="30"/>
    <x v="1"/>
    <s v="dimanche"/>
  </r>
  <r>
    <x v="204"/>
    <x v="201"/>
    <n v="193"/>
    <s v="00106525"/>
    <x v="204"/>
    <x v="0"/>
    <x v="0"/>
    <m/>
    <m/>
    <m/>
    <m/>
    <d v="2013-02-03T00:00:00"/>
    <n v="1540452.64"/>
    <n v="34013.919999999998"/>
    <d v="2011-10-24T00:00:00"/>
    <n v="20357.28"/>
    <n v="20357.28"/>
    <n v="248"/>
    <n v="0"/>
    <n v="0"/>
    <d v="2011-07-06T00:00:00"/>
    <n v="401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59"/>
    <d v="2011-07-12T00:00:00"/>
    <n v="18407.509999999998"/>
    <m/>
    <b v="0"/>
    <b v="0"/>
    <s v="IP"/>
    <m/>
    <m/>
    <b v="0"/>
    <m/>
    <b v="0"/>
    <m/>
    <m/>
    <m/>
    <m/>
    <m/>
    <n v="0"/>
    <n v="0"/>
    <m/>
    <m/>
    <m/>
    <m/>
    <m/>
    <m/>
    <x v="5"/>
    <x v="31"/>
    <x v="1"/>
    <s v="lundi"/>
  </r>
  <r>
    <x v="205"/>
    <x v="202"/>
    <n v="194"/>
    <s v="00106526"/>
    <x v="205"/>
    <x v="0"/>
    <x v="0"/>
    <m/>
    <m/>
    <m/>
    <m/>
    <d v="2013-02-04T00:00:00"/>
    <n v="1540452.64"/>
    <n v="34013.919999999998"/>
    <d v="2011-10-25T00:00:00"/>
    <n v="20357.28"/>
    <n v="20357.28"/>
    <n v="248"/>
    <n v="0"/>
    <n v="0"/>
    <d v="2011-07-07T00:00:00"/>
    <n v="402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60"/>
    <d v="2011-07-13T00:00:00"/>
    <n v="18408.509999999998"/>
    <m/>
    <b v="0"/>
    <b v="0"/>
    <s v="IP"/>
    <m/>
    <m/>
    <b v="0"/>
    <m/>
    <b v="0"/>
    <m/>
    <m/>
    <m/>
    <m/>
    <m/>
    <n v="0"/>
    <n v="0"/>
    <m/>
    <m/>
    <m/>
    <m/>
    <m/>
    <m/>
    <x v="6"/>
    <x v="31"/>
    <x v="1"/>
    <s v="mardi"/>
  </r>
  <r>
    <x v="206"/>
    <x v="203"/>
    <n v="195"/>
    <s v="00106527"/>
    <x v="206"/>
    <x v="0"/>
    <x v="0"/>
    <m/>
    <m/>
    <m/>
    <m/>
    <d v="2013-02-05T00:00:00"/>
    <n v="1540452.64"/>
    <n v="34013.919999999998"/>
    <d v="2011-10-26T00:00:00"/>
    <n v="20357.28"/>
    <n v="20357.28"/>
    <n v="248"/>
    <n v="0"/>
    <n v="0"/>
    <d v="2011-07-08T00:00:00"/>
    <n v="403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61"/>
    <d v="2011-07-14T00:00:00"/>
    <n v="18409.509999999998"/>
    <m/>
    <b v="0"/>
    <b v="0"/>
    <s v="IP"/>
    <m/>
    <m/>
    <b v="0"/>
    <m/>
    <b v="0"/>
    <m/>
    <m/>
    <m/>
    <m/>
    <m/>
    <n v="0"/>
    <n v="0"/>
    <m/>
    <m/>
    <m/>
    <m/>
    <m/>
    <m/>
    <x v="9"/>
    <x v="31"/>
    <x v="1"/>
    <s v="mercredi"/>
  </r>
  <r>
    <x v="207"/>
    <x v="204"/>
    <n v="196"/>
    <s v="00106528"/>
    <x v="207"/>
    <x v="0"/>
    <x v="0"/>
    <m/>
    <m/>
    <m/>
    <m/>
    <d v="2013-02-06T00:00:00"/>
    <n v="1540452.64"/>
    <n v="34013.919999999998"/>
    <d v="2011-10-27T00:00:00"/>
    <n v="20357.28"/>
    <n v="20357.28"/>
    <n v="248"/>
    <n v="0"/>
    <n v="0"/>
    <d v="2011-07-09T00:00:00"/>
    <n v="404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62"/>
    <d v="2011-07-15T00:00:00"/>
    <n v="18410.509999999998"/>
    <m/>
    <b v="0"/>
    <b v="0"/>
    <s v="IP"/>
    <m/>
    <m/>
    <b v="0"/>
    <m/>
    <b v="0"/>
    <m/>
    <m/>
    <m/>
    <m/>
    <m/>
    <n v="0"/>
    <n v="0"/>
    <m/>
    <m/>
    <m/>
    <m/>
    <m/>
    <m/>
    <x v="10"/>
    <x v="31"/>
    <x v="1"/>
    <s v="jeudi"/>
  </r>
  <r>
    <x v="208"/>
    <x v="205"/>
    <n v="197"/>
    <s v="00106529"/>
    <x v="208"/>
    <x v="0"/>
    <x v="0"/>
    <m/>
    <m/>
    <m/>
    <m/>
    <d v="2013-02-07T00:00:00"/>
    <n v="1540452.64"/>
    <n v="34013.919999999998"/>
    <d v="2011-10-28T00:00:00"/>
    <n v="20357.28"/>
    <n v="20357.28"/>
    <n v="248"/>
    <n v="0"/>
    <n v="0"/>
    <d v="2011-07-10T00:00:00"/>
    <n v="405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63"/>
    <d v="2011-07-16T00:00:00"/>
    <n v="18411.509999999998"/>
    <m/>
    <b v="0"/>
    <b v="0"/>
    <s v="IP"/>
    <m/>
    <m/>
    <b v="0"/>
    <m/>
    <b v="0"/>
    <m/>
    <m/>
    <m/>
    <m/>
    <m/>
    <n v="0"/>
    <n v="0"/>
    <m/>
    <m/>
    <m/>
    <m/>
    <m/>
    <m/>
    <x v="11"/>
    <x v="31"/>
    <x v="1"/>
    <s v="vendredi"/>
  </r>
  <r>
    <x v="209"/>
    <x v="206"/>
    <n v="198"/>
    <s v="00106530"/>
    <x v="209"/>
    <x v="0"/>
    <x v="0"/>
    <m/>
    <m/>
    <m/>
    <m/>
    <d v="2013-02-08T00:00:00"/>
    <n v="1540452.64"/>
    <n v="34013.919999999998"/>
    <d v="2011-10-29T00:00:00"/>
    <n v="20357.28"/>
    <n v="20357.28"/>
    <n v="248"/>
    <n v="0"/>
    <n v="0"/>
    <d v="2011-07-11T00:00:00"/>
    <n v="406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64"/>
    <d v="2011-07-17T00:00:00"/>
    <n v="18412.509999999998"/>
    <m/>
    <b v="0"/>
    <b v="0"/>
    <s v="IP"/>
    <m/>
    <m/>
    <b v="0"/>
    <m/>
    <b v="0"/>
    <m/>
    <m/>
    <m/>
    <m/>
    <m/>
    <n v="0"/>
    <n v="0"/>
    <m/>
    <m/>
    <m/>
    <m/>
    <m/>
    <m/>
    <x v="7"/>
    <x v="31"/>
    <x v="1"/>
    <s v="samedi"/>
  </r>
  <r>
    <x v="210"/>
    <x v="207"/>
    <n v="199"/>
    <s v="00106531"/>
    <x v="210"/>
    <x v="0"/>
    <x v="0"/>
    <m/>
    <m/>
    <m/>
    <m/>
    <d v="2013-02-09T00:00:00"/>
    <n v="1540452.64"/>
    <n v="34013.919999999998"/>
    <d v="2011-10-30T00:00:00"/>
    <n v="20357.28"/>
    <n v="20357.28"/>
    <n v="248"/>
    <n v="0"/>
    <n v="0"/>
    <d v="2011-07-12T00:00:00"/>
    <n v="407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65"/>
    <d v="2011-07-18T00:00:00"/>
    <n v="18413.509999999998"/>
    <m/>
    <b v="0"/>
    <b v="0"/>
    <s v="IP"/>
    <m/>
    <m/>
    <b v="0"/>
    <m/>
    <b v="0"/>
    <m/>
    <m/>
    <m/>
    <m/>
    <m/>
    <n v="0"/>
    <n v="0"/>
    <m/>
    <m/>
    <m/>
    <m/>
    <m/>
    <m/>
    <x v="8"/>
    <x v="31"/>
    <x v="1"/>
    <s v="dimanche"/>
  </r>
  <r>
    <x v="211"/>
    <x v="208"/>
    <n v="200"/>
    <s v="00106532"/>
    <x v="211"/>
    <x v="0"/>
    <x v="0"/>
    <m/>
    <m/>
    <m/>
    <m/>
    <d v="2013-02-10T00:00:00"/>
    <n v="1540452.64"/>
    <n v="34013.919999999998"/>
    <d v="2011-10-31T00:00:00"/>
    <n v="20357.28"/>
    <n v="20357.28"/>
    <n v="248"/>
    <n v="0"/>
    <n v="0"/>
    <d v="2011-07-13T00:00:00"/>
    <n v="408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66"/>
    <d v="2011-07-19T00:00:00"/>
    <n v="18414.509999999998"/>
    <m/>
    <b v="0"/>
    <b v="0"/>
    <s v="IP"/>
    <m/>
    <m/>
    <b v="0"/>
    <m/>
    <b v="0"/>
    <m/>
    <m/>
    <m/>
    <m/>
    <m/>
    <n v="0"/>
    <n v="0"/>
    <m/>
    <m/>
    <m/>
    <m/>
    <m/>
    <m/>
    <x v="0"/>
    <x v="32"/>
    <x v="1"/>
    <s v="lundi"/>
  </r>
  <r>
    <x v="212"/>
    <x v="209"/>
    <n v="201"/>
    <s v="00106533"/>
    <x v="212"/>
    <x v="0"/>
    <x v="0"/>
    <m/>
    <m/>
    <m/>
    <m/>
    <d v="2013-02-11T00:00:00"/>
    <n v="1540452.64"/>
    <n v="34013.919999999998"/>
    <d v="2011-11-01T00:00:00"/>
    <n v="20357.28"/>
    <n v="20357.28"/>
    <n v="248"/>
    <n v="0"/>
    <n v="0"/>
    <d v="2011-07-14T00:00:00"/>
    <n v="409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67"/>
    <d v="2011-07-20T00:00:00"/>
    <n v="18415.509999999998"/>
    <m/>
    <b v="0"/>
    <b v="0"/>
    <s v="IP"/>
    <m/>
    <m/>
    <b v="0"/>
    <m/>
    <b v="0"/>
    <m/>
    <m/>
    <m/>
    <m/>
    <m/>
    <n v="0"/>
    <n v="0"/>
    <m/>
    <m/>
    <m/>
    <m/>
    <m/>
    <m/>
    <x v="1"/>
    <x v="32"/>
    <x v="1"/>
    <s v="mardi"/>
  </r>
  <r>
    <x v="213"/>
    <x v="210"/>
    <n v="202"/>
    <s v="00106534"/>
    <x v="213"/>
    <x v="0"/>
    <x v="0"/>
    <m/>
    <m/>
    <m/>
    <m/>
    <d v="2013-02-12T00:00:00"/>
    <n v="1540452.64"/>
    <n v="34013.919999999998"/>
    <d v="2011-11-02T00:00:00"/>
    <n v="20357.28"/>
    <n v="20357.28"/>
    <n v="248"/>
    <n v="0"/>
    <n v="0"/>
    <d v="2011-07-15T00:00:00"/>
    <n v="410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68"/>
    <d v="2011-07-21T00:00:00"/>
    <n v="18416.509999999998"/>
    <m/>
    <b v="0"/>
    <b v="0"/>
    <s v="IP"/>
    <m/>
    <m/>
    <b v="0"/>
    <m/>
    <b v="0"/>
    <m/>
    <m/>
    <m/>
    <m/>
    <m/>
    <n v="0"/>
    <n v="0"/>
    <m/>
    <m/>
    <m/>
    <m/>
    <m/>
    <m/>
    <x v="2"/>
    <x v="32"/>
    <x v="1"/>
    <s v="mercredi"/>
  </r>
  <r>
    <x v="214"/>
    <x v="211"/>
    <n v="203"/>
    <s v="00106535"/>
    <x v="214"/>
    <x v="0"/>
    <x v="0"/>
    <m/>
    <m/>
    <m/>
    <m/>
    <d v="2013-02-13T00:00:00"/>
    <n v="1540452.64"/>
    <n v="34013.919999999998"/>
    <d v="2011-11-03T00:00:00"/>
    <n v="20357.28"/>
    <n v="20357.28"/>
    <n v="248"/>
    <n v="0"/>
    <n v="0"/>
    <d v="2011-07-16T00:00:00"/>
    <n v="411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69"/>
    <d v="2011-07-22T00:00:00"/>
    <n v="18417.509999999998"/>
    <m/>
    <b v="0"/>
    <b v="0"/>
    <s v="IP"/>
    <m/>
    <m/>
    <b v="0"/>
    <m/>
    <b v="0"/>
    <m/>
    <m/>
    <m/>
    <m/>
    <m/>
    <n v="0"/>
    <n v="0"/>
    <m/>
    <m/>
    <m/>
    <m/>
    <m/>
    <m/>
    <x v="3"/>
    <x v="32"/>
    <x v="1"/>
    <s v="jeudi"/>
  </r>
  <r>
    <x v="215"/>
    <x v="212"/>
    <n v="204"/>
    <s v="00106536"/>
    <x v="215"/>
    <x v="0"/>
    <x v="0"/>
    <m/>
    <m/>
    <m/>
    <m/>
    <d v="2013-02-14T00:00:00"/>
    <n v="1540452.64"/>
    <n v="34013.919999999998"/>
    <d v="2011-11-04T00:00:00"/>
    <n v="20357.28"/>
    <n v="20357.28"/>
    <n v="248"/>
    <n v="0"/>
    <n v="0"/>
    <d v="2011-07-17T00:00:00"/>
    <n v="412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70"/>
    <d v="2011-07-23T00:00:00"/>
    <n v="18418.509999999998"/>
    <m/>
    <b v="0"/>
    <b v="0"/>
    <s v="IP"/>
    <m/>
    <m/>
    <b v="0"/>
    <m/>
    <b v="0"/>
    <m/>
    <m/>
    <m/>
    <m/>
    <m/>
    <n v="0"/>
    <n v="0"/>
    <m/>
    <m/>
    <m/>
    <m/>
    <m/>
    <m/>
    <x v="4"/>
    <x v="32"/>
    <x v="1"/>
    <s v="vendredi"/>
  </r>
  <r>
    <x v="216"/>
    <x v="213"/>
    <n v="205"/>
    <s v="00106537"/>
    <x v="216"/>
    <x v="0"/>
    <x v="0"/>
    <m/>
    <m/>
    <m/>
    <m/>
    <d v="2013-02-15T00:00:00"/>
    <n v="1540452.64"/>
    <n v="34013.919999999998"/>
    <d v="2011-11-05T00:00:00"/>
    <n v="20357.28"/>
    <n v="20357.28"/>
    <n v="248"/>
    <n v="0"/>
    <n v="0"/>
    <d v="2011-07-18T00:00:00"/>
    <n v="413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71"/>
    <d v="2011-07-24T00:00:00"/>
    <n v="18419.509999999998"/>
    <m/>
    <b v="0"/>
    <b v="0"/>
    <s v="IP"/>
    <m/>
    <m/>
    <b v="0"/>
    <m/>
    <b v="0"/>
    <m/>
    <m/>
    <m/>
    <m/>
    <m/>
    <n v="0"/>
    <n v="0"/>
    <m/>
    <m/>
    <m/>
    <m/>
    <m/>
    <m/>
    <x v="5"/>
    <x v="32"/>
    <x v="1"/>
    <s v="samedi"/>
  </r>
  <r>
    <x v="217"/>
    <x v="214"/>
    <n v="206"/>
    <s v="00106538"/>
    <x v="217"/>
    <x v="0"/>
    <x v="0"/>
    <m/>
    <m/>
    <m/>
    <m/>
    <d v="2013-02-16T00:00:00"/>
    <n v="1540452.64"/>
    <n v="34013.919999999998"/>
    <d v="2011-11-06T00:00:00"/>
    <n v="20357.28"/>
    <n v="20357.28"/>
    <n v="248"/>
    <n v="0"/>
    <n v="0"/>
    <d v="2011-07-19T00:00:00"/>
    <n v="414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72"/>
    <d v="2011-07-25T00:00:00"/>
    <n v="18420.509999999998"/>
    <m/>
    <b v="0"/>
    <b v="0"/>
    <s v="IP"/>
    <m/>
    <m/>
    <b v="0"/>
    <m/>
    <b v="0"/>
    <m/>
    <m/>
    <m/>
    <m/>
    <m/>
    <n v="0"/>
    <n v="0"/>
    <m/>
    <m/>
    <m/>
    <m/>
    <m/>
    <m/>
    <x v="6"/>
    <x v="32"/>
    <x v="1"/>
    <s v="dimanche"/>
  </r>
  <r>
    <x v="218"/>
    <x v="215"/>
    <n v="207"/>
    <s v="00106539"/>
    <x v="218"/>
    <x v="0"/>
    <x v="0"/>
    <m/>
    <m/>
    <m/>
    <m/>
    <d v="2013-02-17T00:00:00"/>
    <n v="1540452.64"/>
    <n v="34013.919999999998"/>
    <d v="2011-11-07T00:00:00"/>
    <n v="20357.28"/>
    <n v="20357.28"/>
    <n v="248"/>
    <n v="0"/>
    <n v="0"/>
    <d v="2011-07-20T00:00:00"/>
    <n v="415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73"/>
    <d v="2011-07-26T00:00:00"/>
    <n v="18421.509999999998"/>
    <m/>
    <b v="0"/>
    <b v="0"/>
    <s v="IP"/>
    <m/>
    <m/>
    <b v="0"/>
    <m/>
    <b v="0"/>
    <m/>
    <m/>
    <m/>
    <m/>
    <m/>
    <n v="0"/>
    <n v="0"/>
    <m/>
    <m/>
    <m/>
    <m/>
    <m/>
    <m/>
    <x v="9"/>
    <x v="33"/>
    <x v="1"/>
    <s v="lundi"/>
  </r>
  <r>
    <x v="219"/>
    <x v="216"/>
    <n v="208"/>
    <s v="00106540"/>
    <x v="219"/>
    <x v="0"/>
    <x v="0"/>
    <m/>
    <m/>
    <m/>
    <m/>
    <d v="2013-02-18T00:00:00"/>
    <n v="1540452.64"/>
    <n v="34013.919999999998"/>
    <d v="2011-11-08T00:00:00"/>
    <n v="20357.28"/>
    <n v="20357.28"/>
    <n v="248"/>
    <n v="0"/>
    <n v="0"/>
    <d v="2011-07-21T00:00:00"/>
    <n v="416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74"/>
    <d v="2011-07-27T00:00:00"/>
    <n v="18422.509999999998"/>
    <m/>
    <b v="0"/>
    <b v="0"/>
    <s v="IP"/>
    <m/>
    <m/>
    <b v="0"/>
    <m/>
    <b v="0"/>
    <m/>
    <m/>
    <m/>
    <m/>
    <m/>
    <n v="0"/>
    <n v="0"/>
    <m/>
    <m/>
    <m/>
    <m/>
    <m/>
    <m/>
    <x v="10"/>
    <x v="33"/>
    <x v="1"/>
    <s v="mardi"/>
  </r>
  <r>
    <x v="220"/>
    <x v="217"/>
    <n v="209"/>
    <s v="00106541"/>
    <x v="220"/>
    <x v="0"/>
    <x v="0"/>
    <m/>
    <m/>
    <m/>
    <m/>
    <d v="2013-02-19T00:00:00"/>
    <n v="1540452.64"/>
    <n v="34013.919999999998"/>
    <d v="2011-11-09T00:00:00"/>
    <n v="20357.28"/>
    <n v="20357.28"/>
    <n v="248"/>
    <n v="0"/>
    <n v="0"/>
    <d v="2011-07-22T00:00:00"/>
    <n v="417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75"/>
    <d v="2011-07-28T00:00:00"/>
    <n v="18423.509999999998"/>
    <m/>
    <b v="0"/>
    <b v="0"/>
    <s v="IP"/>
    <m/>
    <m/>
    <b v="0"/>
    <m/>
    <b v="0"/>
    <m/>
    <m/>
    <m/>
    <m/>
    <m/>
    <n v="0"/>
    <n v="0"/>
    <m/>
    <m/>
    <m/>
    <m/>
    <m/>
    <m/>
    <x v="11"/>
    <x v="33"/>
    <x v="1"/>
    <s v="mercredi"/>
  </r>
  <r>
    <x v="221"/>
    <x v="218"/>
    <n v="210"/>
    <s v="00106542"/>
    <x v="221"/>
    <x v="0"/>
    <x v="0"/>
    <m/>
    <m/>
    <m/>
    <m/>
    <d v="2013-02-20T00:00:00"/>
    <n v="1540452.64"/>
    <n v="34013.919999999998"/>
    <d v="2011-11-10T00:00:00"/>
    <n v="20357.28"/>
    <n v="20357.28"/>
    <n v="248"/>
    <n v="0"/>
    <n v="0"/>
    <d v="2011-07-23T00:00:00"/>
    <n v="418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76"/>
    <d v="2011-07-29T00:00:00"/>
    <n v="18424.509999999998"/>
    <m/>
    <b v="0"/>
    <b v="0"/>
    <s v="IP"/>
    <m/>
    <m/>
    <b v="0"/>
    <m/>
    <b v="0"/>
    <m/>
    <m/>
    <m/>
    <m/>
    <m/>
    <n v="0"/>
    <n v="0"/>
    <m/>
    <m/>
    <m/>
    <m/>
    <m/>
    <m/>
    <x v="7"/>
    <x v="33"/>
    <x v="1"/>
    <s v="jeudi"/>
  </r>
  <r>
    <x v="222"/>
    <x v="219"/>
    <n v="211"/>
    <s v="00106543"/>
    <x v="222"/>
    <x v="0"/>
    <x v="0"/>
    <m/>
    <m/>
    <m/>
    <m/>
    <d v="2013-02-21T00:00:00"/>
    <n v="1540452.64"/>
    <n v="34013.919999999998"/>
    <d v="2011-11-11T00:00:00"/>
    <n v="20357.28"/>
    <n v="20357.28"/>
    <n v="248"/>
    <n v="0"/>
    <n v="0"/>
    <d v="2011-07-24T00:00:00"/>
    <n v="419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77"/>
    <d v="2011-07-30T00:00:00"/>
    <n v="18425.509999999998"/>
    <m/>
    <b v="0"/>
    <b v="0"/>
    <s v="IP"/>
    <m/>
    <m/>
    <b v="0"/>
    <m/>
    <b v="0"/>
    <m/>
    <m/>
    <m/>
    <m/>
    <m/>
    <n v="0"/>
    <n v="0"/>
    <m/>
    <m/>
    <m/>
    <m/>
    <m/>
    <m/>
    <x v="8"/>
    <x v="33"/>
    <x v="1"/>
    <s v="vendredi"/>
  </r>
  <r>
    <x v="223"/>
    <x v="220"/>
    <n v="212"/>
    <s v="00106544"/>
    <x v="223"/>
    <x v="0"/>
    <x v="0"/>
    <m/>
    <m/>
    <m/>
    <m/>
    <d v="2013-02-22T00:00:00"/>
    <n v="1540452.64"/>
    <n v="34013.919999999998"/>
    <d v="2011-11-12T00:00:00"/>
    <n v="20357.28"/>
    <n v="20357.28"/>
    <n v="248"/>
    <n v="0"/>
    <n v="0"/>
    <d v="2011-07-25T00:00:00"/>
    <n v="420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78"/>
    <d v="2011-07-31T00:00:00"/>
    <n v="18426.509999999998"/>
    <m/>
    <b v="0"/>
    <b v="0"/>
    <s v="IP"/>
    <m/>
    <m/>
    <b v="0"/>
    <m/>
    <b v="0"/>
    <m/>
    <m/>
    <m/>
    <m/>
    <m/>
    <n v="0"/>
    <n v="0"/>
    <m/>
    <m/>
    <m/>
    <m/>
    <m/>
    <m/>
    <x v="0"/>
    <x v="33"/>
    <x v="1"/>
    <s v="samedi"/>
  </r>
  <r>
    <x v="224"/>
    <x v="221"/>
    <n v="213"/>
    <s v="00106545"/>
    <x v="224"/>
    <x v="0"/>
    <x v="0"/>
    <m/>
    <m/>
    <m/>
    <m/>
    <d v="2013-02-23T00:00:00"/>
    <n v="1540452.64"/>
    <n v="34013.919999999998"/>
    <d v="2011-11-13T00:00:00"/>
    <n v="20357.28"/>
    <n v="20357.28"/>
    <n v="248"/>
    <n v="0"/>
    <n v="0"/>
    <d v="2011-07-26T00:00:00"/>
    <n v="421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79"/>
    <d v="2011-08-01T00:00:00"/>
    <n v="18427.509999999998"/>
    <m/>
    <b v="0"/>
    <b v="0"/>
    <s v="IP"/>
    <m/>
    <m/>
    <b v="0"/>
    <m/>
    <b v="0"/>
    <m/>
    <m/>
    <m/>
    <m/>
    <m/>
    <n v="0"/>
    <n v="0"/>
    <m/>
    <m/>
    <m/>
    <m/>
    <m/>
    <m/>
    <x v="1"/>
    <x v="33"/>
    <x v="1"/>
    <s v="dimanche"/>
  </r>
  <r>
    <x v="225"/>
    <x v="222"/>
    <n v="214"/>
    <s v="00106546"/>
    <x v="225"/>
    <x v="0"/>
    <x v="0"/>
    <m/>
    <m/>
    <m/>
    <m/>
    <d v="2013-02-24T00:00:00"/>
    <n v="1540452.64"/>
    <n v="34013.919999999998"/>
    <d v="2011-11-14T00:00:00"/>
    <n v="20357.28"/>
    <n v="20357.28"/>
    <n v="248"/>
    <n v="0"/>
    <n v="0"/>
    <d v="2011-07-27T00:00:00"/>
    <n v="422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80"/>
    <d v="2011-08-02T00:00:00"/>
    <n v="18428.509999999998"/>
    <m/>
    <b v="0"/>
    <b v="0"/>
    <s v="IP"/>
    <m/>
    <m/>
    <b v="0"/>
    <m/>
    <b v="0"/>
    <m/>
    <m/>
    <m/>
    <m/>
    <m/>
    <n v="0"/>
    <n v="0"/>
    <m/>
    <m/>
    <m/>
    <m/>
    <m/>
    <m/>
    <x v="2"/>
    <x v="34"/>
    <x v="1"/>
    <s v="lundi"/>
  </r>
  <r>
    <x v="226"/>
    <x v="223"/>
    <n v="215"/>
    <s v="00106547"/>
    <x v="226"/>
    <x v="0"/>
    <x v="0"/>
    <m/>
    <m/>
    <m/>
    <m/>
    <d v="2013-02-25T00:00:00"/>
    <n v="1540452.64"/>
    <n v="34013.919999999998"/>
    <d v="2011-11-15T00:00:00"/>
    <n v="20357.28"/>
    <n v="20357.28"/>
    <n v="248"/>
    <n v="0"/>
    <n v="0"/>
    <d v="2011-07-28T00:00:00"/>
    <n v="423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81"/>
    <d v="2011-08-03T00:00:00"/>
    <n v="18429.509999999998"/>
    <m/>
    <b v="0"/>
    <b v="0"/>
    <s v="IP"/>
    <m/>
    <m/>
    <b v="0"/>
    <m/>
    <b v="0"/>
    <m/>
    <m/>
    <m/>
    <m/>
    <m/>
    <n v="0"/>
    <n v="0"/>
    <m/>
    <m/>
    <m/>
    <m/>
    <m/>
    <m/>
    <x v="3"/>
    <x v="34"/>
    <x v="1"/>
    <s v="mardi"/>
  </r>
  <r>
    <x v="227"/>
    <x v="224"/>
    <n v="216"/>
    <s v="00106548"/>
    <x v="227"/>
    <x v="0"/>
    <x v="0"/>
    <m/>
    <m/>
    <m/>
    <m/>
    <d v="2013-02-26T00:00:00"/>
    <n v="1540452.64"/>
    <n v="34013.919999999998"/>
    <d v="2011-11-16T00:00:00"/>
    <n v="20357.28"/>
    <n v="20357.28"/>
    <n v="248"/>
    <n v="0"/>
    <n v="0"/>
    <d v="2011-07-29T00:00:00"/>
    <n v="424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82"/>
    <d v="2011-08-04T00:00:00"/>
    <n v="18430.509999999998"/>
    <m/>
    <b v="0"/>
    <b v="0"/>
    <s v="IP"/>
    <m/>
    <m/>
    <b v="0"/>
    <m/>
    <b v="0"/>
    <m/>
    <m/>
    <m/>
    <m/>
    <m/>
    <n v="0"/>
    <n v="0"/>
    <m/>
    <m/>
    <m/>
    <m/>
    <m/>
    <m/>
    <x v="4"/>
    <x v="34"/>
    <x v="1"/>
    <s v="mercredi"/>
  </r>
  <r>
    <x v="228"/>
    <x v="225"/>
    <n v="217"/>
    <s v="00106549"/>
    <x v="228"/>
    <x v="0"/>
    <x v="0"/>
    <m/>
    <m/>
    <m/>
    <m/>
    <d v="2013-02-27T00:00:00"/>
    <n v="1540452.64"/>
    <n v="34013.919999999998"/>
    <d v="2011-11-17T00:00:00"/>
    <n v="20357.28"/>
    <n v="20357.28"/>
    <n v="248"/>
    <n v="0"/>
    <n v="0"/>
    <d v="2011-07-30T00:00:00"/>
    <n v="425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83"/>
    <d v="2011-08-05T00:00:00"/>
    <n v="18431.509999999998"/>
    <m/>
    <b v="0"/>
    <b v="0"/>
    <s v="IP"/>
    <m/>
    <m/>
    <b v="0"/>
    <m/>
    <b v="0"/>
    <m/>
    <m/>
    <m/>
    <m/>
    <m/>
    <n v="0"/>
    <n v="0"/>
    <m/>
    <m/>
    <m/>
    <m/>
    <m/>
    <m/>
    <x v="5"/>
    <x v="34"/>
    <x v="1"/>
    <s v="jeudi"/>
  </r>
  <r>
    <x v="229"/>
    <x v="226"/>
    <n v="218"/>
    <s v="00106550"/>
    <x v="229"/>
    <x v="0"/>
    <x v="0"/>
    <m/>
    <m/>
    <m/>
    <m/>
    <d v="2013-02-28T00:00:00"/>
    <n v="1540452.64"/>
    <n v="34013.919999999998"/>
    <d v="2011-11-18T00:00:00"/>
    <n v="20357.28"/>
    <n v="20357.28"/>
    <n v="248"/>
    <n v="0"/>
    <n v="0"/>
    <d v="2011-07-31T00:00:00"/>
    <n v="426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84"/>
    <d v="2011-08-06T00:00:00"/>
    <n v="18432.509999999998"/>
    <m/>
    <b v="0"/>
    <b v="0"/>
    <s v="IP"/>
    <m/>
    <m/>
    <b v="0"/>
    <m/>
    <b v="0"/>
    <m/>
    <m/>
    <m/>
    <m/>
    <m/>
    <n v="0"/>
    <n v="0"/>
    <m/>
    <m/>
    <m/>
    <m/>
    <m/>
    <m/>
    <x v="6"/>
    <x v="34"/>
    <x v="1"/>
    <s v="vendredi"/>
  </r>
  <r>
    <x v="230"/>
    <x v="227"/>
    <n v="219"/>
    <s v="00106551"/>
    <x v="230"/>
    <x v="0"/>
    <x v="0"/>
    <m/>
    <m/>
    <m/>
    <m/>
    <d v="2013-03-01T00:00:00"/>
    <n v="1540452.64"/>
    <n v="34013.919999999998"/>
    <d v="2011-11-19T00:00:00"/>
    <n v="20357.28"/>
    <n v="20357.28"/>
    <n v="248"/>
    <n v="0"/>
    <n v="0"/>
    <d v="2011-08-01T00:00:00"/>
    <n v="427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85"/>
    <d v="2011-08-07T00:00:00"/>
    <n v="18433.509999999998"/>
    <m/>
    <b v="0"/>
    <b v="0"/>
    <s v="IP"/>
    <m/>
    <m/>
    <b v="0"/>
    <m/>
    <b v="0"/>
    <m/>
    <m/>
    <m/>
    <m/>
    <m/>
    <n v="0"/>
    <n v="0"/>
    <m/>
    <m/>
    <m/>
    <m/>
    <m/>
    <m/>
    <x v="9"/>
    <x v="34"/>
    <x v="1"/>
    <s v="samedi"/>
  </r>
  <r>
    <x v="231"/>
    <x v="228"/>
    <n v="220"/>
    <s v="00106552"/>
    <x v="231"/>
    <x v="0"/>
    <x v="0"/>
    <m/>
    <m/>
    <m/>
    <m/>
    <d v="2013-03-02T00:00:00"/>
    <n v="1540452.64"/>
    <n v="34013.919999999998"/>
    <d v="2011-11-20T00:00:00"/>
    <n v="20357.28"/>
    <n v="20357.28"/>
    <n v="248"/>
    <n v="0"/>
    <n v="0"/>
    <d v="2011-08-02T00:00:00"/>
    <n v="428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86"/>
    <d v="2011-08-08T00:00:00"/>
    <n v="18434.509999999998"/>
    <m/>
    <b v="0"/>
    <b v="0"/>
    <s v="IP"/>
    <m/>
    <m/>
    <b v="0"/>
    <m/>
    <b v="0"/>
    <m/>
    <m/>
    <m/>
    <m/>
    <m/>
    <n v="0"/>
    <n v="0"/>
    <m/>
    <m/>
    <m/>
    <m/>
    <m/>
    <m/>
    <x v="10"/>
    <x v="34"/>
    <x v="1"/>
    <s v="dimanche"/>
  </r>
  <r>
    <x v="232"/>
    <x v="229"/>
    <n v="221"/>
    <s v="00106553"/>
    <x v="232"/>
    <x v="0"/>
    <x v="0"/>
    <m/>
    <m/>
    <m/>
    <m/>
    <d v="2013-03-03T00:00:00"/>
    <n v="1540452.64"/>
    <n v="34013.919999999998"/>
    <d v="2011-11-21T00:00:00"/>
    <n v="20357.28"/>
    <n v="20357.28"/>
    <n v="248"/>
    <n v="0"/>
    <n v="0"/>
    <d v="2011-08-03T00:00:00"/>
    <n v="429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87"/>
    <d v="2011-08-09T00:00:00"/>
    <n v="18435.509999999998"/>
    <m/>
    <b v="0"/>
    <b v="0"/>
    <s v="IP"/>
    <m/>
    <m/>
    <b v="0"/>
    <m/>
    <b v="0"/>
    <m/>
    <m/>
    <m/>
    <m/>
    <m/>
    <n v="0"/>
    <n v="0"/>
    <m/>
    <m/>
    <m/>
    <m/>
    <m/>
    <m/>
    <x v="11"/>
    <x v="35"/>
    <x v="1"/>
    <s v="lundi"/>
  </r>
  <r>
    <x v="233"/>
    <x v="230"/>
    <n v="222"/>
    <s v="00106554"/>
    <x v="233"/>
    <x v="0"/>
    <x v="0"/>
    <m/>
    <m/>
    <m/>
    <m/>
    <d v="2013-03-04T00:00:00"/>
    <n v="1540452.64"/>
    <n v="34013.919999999998"/>
    <d v="2011-11-22T00:00:00"/>
    <n v="20357.28"/>
    <n v="20357.28"/>
    <n v="248"/>
    <n v="0"/>
    <n v="0"/>
    <d v="2011-08-04T00:00:00"/>
    <n v="430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88"/>
    <d v="2011-08-10T00:00:00"/>
    <n v="18436.509999999998"/>
    <m/>
    <b v="0"/>
    <b v="0"/>
    <s v="IP"/>
    <m/>
    <m/>
    <b v="0"/>
    <m/>
    <b v="0"/>
    <m/>
    <m/>
    <m/>
    <m/>
    <m/>
    <n v="0"/>
    <n v="0"/>
    <m/>
    <m/>
    <m/>
    <m/>
    <m/>
    <m/>
    <x v="7"/>
    <x v="35"/>
    <x v="1"/>
    <s v="mardi"/>
  </r>
  <r>
    <x v="234"/>
    <x v="231"/>
    <n v="223"/>
    <s v="00106555"/>
    <x v="234"/>
    <x v="0"/>
    <x v="0"/>
    <m/>
    <m/>
    <m/>
    <m/>
    <d v="2013-03-05T00:00:00"/>
    <n v="1540452.64"/>
    <n v="34013.919999999998"/>
    <d v="2011-11-23T00:00:00"/>
    <n v="20357.28"/>
    <n v="20357.28"/>
    <n v="248"/>
    <n v="0"/>
    <n v="0"/>
    <d v="2011-08-05T00:00:00"/>
    <n v="431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89"/>
    <d v="2011-08-11T00:00:00"/>
    <n v="18437.509999999998"/>
    <m/>
    <b v="0"/>
    <b v="0"/>
    <s v="IP"/>
    <m/>
    <m/>
    <b v="0"/>
    <m/>
    <b v="0"/>
    <m/>
    <m/>
    <m/>
    <m/>
    <m/>
    <n v="0"/>
    <n v="0"/>
    <m/>
    <m/>
    <m/>
    <m/>
    <m/>
    <m/>
    <x v="8"/>
    <x v="35"/>
    <x v="1"/>
    <s v="mercredi"/>
  </r>
  <r>
    <x v="235"/>
    <x v="232"/>
    <n v="224"/>
    <s v="00106556"/>
    <x v="235"/>
    <x v="0"/>
    <x v="0"/>
    <m/>
    <m/>
    <m/>
    <m/>
    <d v="2013-03-06T00:00:00"/>
    <n v="1540452.64"/>
    <n v="34013.919999999998"/>
    <d v="2011-11-24T00:00:00"/>
    <n v="20357.28"/>
    <n v="20357.28"/>
    <n v="248"/>
    <n v="0"/>
    <n v="0"/>
    <d v="2011-08-06T00:00:00"/>
    <n v="432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90"/>
    <d v="2011-08-12T00:00:00"/>
    <n v="18438.509999999998"/>
    <m/>
    <b v="0"/>
    <b v="0"/>
    <s v="IP"/>
    <m/>
    <m/>
    <b v="0"/>
    <m/>
    <b v="0"/>
    <m/>
    <m/>
    <m/>
    <m/>
    <m/>
    <n v="0"/>
    <n v="0"/>
    <m/>
    <m/>
    <m/>
    <m/>
    <m/>
    <m/>
    <x v="0"/>
    <x v="35"/>
    <x v="1"/>
    <s v="jeudi"/>
  </r>
  <r>
    <x v="236"/>
    <x v="233"/>
    <n v="225"/>
    <s v="00106557"/>
    <x v="236"/>
    <x v="0"/>
    <x v="0"/>
    <m/>
    <m/>
    <m/>
    <m/>
    <d v="2013-03-07T00:00:00"/>
    <n v="1540452.64"/>
    <n v="34013.919999999998"/>
    <d v="2011-11-25T00:00:00"/>
    <n v="20357.28"/>
    <n v="20357.28"/>
    <n v="248"/>
    <n v="0"/>
    <n v="0"/>
    <d v="2011-08-07T00:00:00"/>
    <n v="433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91"/>
    <d v="2011-08-13T00:00:00"/>
    <n v="18439.509999999998"/>
    <m/>
    <b v="0"/>
    <b v="0"/>
    <s v="IP"/>
    <m/>
    <m/>
    <b v="0"/>
    <m/>
    <b v="0"/>
    <m/>
    <m/>
    <m/>
    <m/>
    <m/>
    <n v="0"/>
    <n v="0"/>
    <m/>
    <m/>
    <m/>
    <m/>
    <m/>
    <m/>
    <x v="1"/>
    <x v="35"/>
    <x v="1"/>
    <s v="vendredi"/>
  </r>
  <r>
    <x v="237"/>
    <x v="234"/>
    <n v="226"/>
    <s v="00106558"/>
    <x v="237"/>
    <x v="0"/>
    <x v="0"/>
    <m/>
    <m/>
    <m/>
    <m/>
    <d v="2013-03-08T00:00:00"/>
    <n v="1540452.64"/>
    <n v="34013.919999999998"/>
    <d v="2011-11-26T00:00:00"/>
    <n v="20357.28"/>
    <n v="20357.28"/>
    <n v="248"/>
    <n v="0"/>
    <n v="0"/>
    <d v="2011-08-08T00:00:00"/>
    <n v="434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92"/>
    <d v="2011-08-14T00:00:00"/>
    <n v="18440.509999999998"/>
    <m/>
    <b v="0"/>
    <b v="0"/>
    <s v="IP"/>
    <m/>
    <m/>
    <b v="0"/>
    <m/>
    <b v="0"/>
    <m/>
    <m/>
    <m/>
    <m/>
    <m/>
    <n v="0"/>
    <n v="0"/>
    <m/>
    <m/>
    <m/>
    <m/>
    <m/>
    <m/>
    <x v="2"/>
    <x v="35"/>
    <x v="1"/>
    <s v="samedi"/>
  </r>
  <r>
    <x v="238"/>
    <x v="235"/>
    <n v="227"/>
    <s v="00106559"/>
    <x v="238"/>
    <x v="0"/>
    <x v="0"/>
    <m/>
    <m/>
    <m/>
    <m/>
    <d v="2013-03-09T00:00:00"/>
    <n v="1540452.64"/>
    <n v="34013.919999999998"/>
    <d v="2011-11-27T00:00:00"/>
    <n v="20357.28"/>
    <n v="20357.28"/>
    <n v="248"/>
    <n v="0"/>
    <n v="0"/>
    <d v="2011-08-09T00:00:00"/>
    <n v="435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93"/>
    <d v="2011-08-15T00:00:00"/>
    <n v="18441.509999999998"/>
    <m/>
    <b v="0"/>
    <b v="0"/>
    <s v="IP"/>
    <m/>
    <m/>
    <b v="0"/>
    <m/>
    <b v="0"/>
    <m/>
    <m/>
    <m/>
    <m/>
    <m/>
    <n v="0"/>
    <n v="0"/>
    <m/>
    <m/>
    <m/>
    <m/>
    <m/>
    <m/>
    <x v="3"/>
    <x v="35"/>
    <x v="1"/>
    <s v="dimanche"/>
  </r>
  <r>
    <x v="239"/>
    <x v="236"/>
    <n v="228"/>
    <s v="00106560"/>
    <x v="239"/>
    <x v="0"/>
    <x v="0"/>
    <m/>
    <m/>
    <m/>
    <m/>
    <d v="2013-03-10T00:00:00"/>
    <n v="1540452.64"/>
    <n v="34013.919999999998"/>
    <d v="2011-11-28T00:00:00"/>
    <n v="20357.28"/>
    <n v="20357.28"/>
    <n v="248"/>
    <n v="0"/>
    <n v="0"/>
    <d v="2011-08-10T00:00:00"/>
    <n v="436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94"/>
    <d v="2011-08-16T00:00:00"/>
    <n v="18442.509999999998"/>
    <m/>
    <b v="0"/>
    <b v="0"/>
    <s v="IP"/>
    <m/>
    <m/>
    <b v="0"/>
    <m/>
    <b v="0"/>
    <m/>
    <m/>
    <m/>
    <m/>
    <m/>
    <n v="0"/>
    <n v="0"/>
    <m/>
    <m/>
    <m/>
    <m/>
    <m/>
    <m/>
    <x v="4"/>
    <x v="36"/>
    <x v="1"/>
    <s v="lundi"/>
  </r>
  <r>
    <x v="240"/>
    <x v="237"/>
    <n v="229"/>
    <s v="00106561"/>
    <x v="240"/>
    <x v="0"/>
    <x v="0"/>
    <m/>
    <m/>
    <m/>
    <m/>
    <d v="2013-03-11T00:00:00"/>
    <n v="1540452.64"/>
    <n v="34013.919999999998"/>
    <d v="2011-11-29T00:00:00"/>
    <n v="20357.28"/>
    <n v="20357.28"/>
    <n v="248"/>
    <n v="0"/>
    <n v="0"/>
    <d v="2011-08-11T00:00:00"/>
    <n v="437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95"/>
    <d v="2011-08-17T00:00:00"/>
    <n v="18443.509999999998"/>
    <m/>
    <b v="0"/>
    <b v="0"/>
    <s v="IP"/>
    <m/>
    <m/>
    <b v="0"/>
    <m/>
    <b v="0"/>
    <m/>
    <m/>
    <m/>
    <m/>
    <m/>
    <n v="0"/>
    <n v="0"/>
    <m/>
    <m/>
    <m/>
    <m/>
    <m/>
    <m/>
    <x v="5"/>
    <x v="36"/>
    <x v="1"/>
    <s v="mardi"/>
  </r>
  <r>
    <x v="241"/>
    <x v="238"/>
    <n v="230"/>
    <s v="00106562"/>
    <x v="241"/>
    <x v="0"/>
    <x v="0"/>
    <m/>
    <m/>
    <m/>
    <m/>
    <d v="2013-03-12T00:00:00"/>
    <n v="1540452.64"/>
    <n v="34013.919999999998"/>
    <d v="2011-11-30T00:00:00"/>
    <n v="20357.28"/>
    <n v="20357.28"/>
    <n v="248"/>
    <n v="0"/>
    <n v="0"/>
    <d v="2011-08-12T00:00:00"/>
    <n v="438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96"/>
    <d v="2011-08-18T00:00:00"/>
    <n v="18444.509999999998"/>
    <m/>
    <b v="0"/>
    <b v="0"/>
    <s v="IP"/>
    <m/>
    <m/>
    <b v="0"/>
    <m/>
    <b v="0"/>
    <m/>
    <m/>
    <m/>
    <m/>
    <m/>
    <n v="0"/>
    <n v="0"/>
    <m/>
    <m/>
    <m/>
    <m/>
    <m/>
    <m/>
    <x v="6"/>
    <x v="36"/>
    <x v="1"/>
    <s v="mercredi"/>
  </r>
  <r>
    <x v="242"/>
    <x v="239"/>
    <n v="231"/>
    <s v="00106563"/>
    <x v="242"/>
    <x v="0"/>
    <x v="0"/>
    <m/>
    <m/>
    <m/>
    <m/>
    <d v="2013-03-13T00:00:00"/>
    <n v="1540452.64"/>
    <n v="34013.919999999998"/>
    <d v="2011-12-01T00:00:00"/>
    <n v="20357.28"/>
    <n v="20357.28"/>
    <n v="248"/>
    <n v="0"/>
    <n v="0"/>
    <d v="2011-08-13T00:00:00"/>
    <n v="439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97"/>
    <d v="2011-08-19T00:00:00"/>
    <n v="18445.509999999998"/>
    <m/>
    <b v="0"/>
    <b v="0"/>
    <s v="IP"/>
    <m/>
    <m/>
    <b v="0"/>
    <m/>
    <b v="0"/>
    <m/>
    <m/>
    <m/>
    <m/>
    <m/>
    <n v="0"/>
    <n v="0"/>
    <m/>
    <m/>
    <m/>
    <m/>
    <m/>
    <m/>
    <x v="9"/>
    <x v="36"/>
    <x v="1"/>
    <s v="jeudi"/>
  </r>
  <r>
    <x v="243"/>
    <x v="240"/>
    <n v="232"/>
    <s v="00106564"/>
    <x v="243"/>
    <x v="0"/>
    <x v="0"/>
    <m/>
    <m/>
    <m/>
    <m/>
    <d v="2013-03-14T00:00:00"/>
    <n v="1540452.64"/>
    <n v="34013.919999999998"/>
    <d v="2011-12-02T00:00:00"/>
    <n v="20357.28"/>
    <n v="20357.28"/>
    <n v="248"/>
    <n v="0"/>
    <n v="0"/>
    <d v="2011-08-14T00:00:00"/>
    <n v="440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98"/>
    <d v="2011-08-20T00:00:00"/>
    <n v="18446.509999999998"/>
    <m/>
    <b v="0"/>
    <b v="0"/>
    <s v="IP"/>
    <m/>
    <m/>
    <b v="0"/>
    <m/>
    <b v="0"/>
    <m/>
    <m/>
    <m/>
    <m/>
    <m/>
    <n v="0"/>
    <n v="0"/>
    <m/>
    <m/>
    <m/>
    <m/>
    <m/>
    <m/>
    <x v="10"/>
    <x v="36"/>
    <x v="1"/>
    <s v="vendredi"/>
  </r>
  <r>
    <x v="244"/>
    <x v="241"/>
    <n v="233"/>
    <s v="00106565"/>
    <x v="244"/>
    <x v="0"/>
    <x v="0"/>
    <m/>
    <m/>
    <m/>
    <m/>
    <d v="2013-03-15T00:00:00"/>
    <n v="1540452.64"/>
    <n v="34013.919999999998"/>
    <d v="2011-12-03T00:00:00"/>
    <n v="20357.28"/>
    <n v="20357.28"/>
    <n v="248"/>
    <n v="0"/>
    <n v="0"/>
    <d v="2011-08-15T00:00:00"/>
    <n v="441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399"/>
    <d v="2011-08-21T00:00:00"/>
    <n v="18447.509999999998"/>
    <m/>
    <b v="0"/>
    <b v="0"/>
    <s v="IP"/>
    <m/>
    <m/>
    <b v="0"/>
    <m/>
    <b v="0"/>
    <m/>
    <m/>
    <m/>
    <m/>
    <m/>
    <n v="0"/>
    <n v="0"/>
    <m/>
    <m/>
    <m/>
    <m/>
    <m/>
    <m/>
    <x v="11"/>
    <x v="36"/>
    <x v="1"/>
    <s v="samedi"/>
  </r>
  <r>
    <x v="245"/>
    <x v="242"/>
    <n v="234"/>
    <s v="00106566"/>
    <x v="245"/>
    <x v="0"/>
    <x v="0"/>
    <m/>
    <m/>
    <m/>
    <m/>
    <d v="2013-03-16T00:00:00"/>
    <n v="1540452.64"/>
    <n v="34013.919999999998"/>
    <d v="2011-12-04T00:00:00"/>
    <n v="20357.28"/>
    <n v="20357.28"/>
    <n v="248"/>
    <n v="0"/>
    <n v="0"/>
    <d v="2011-08-16T00:00:00"/>
    <n v="442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00"/>
    <d v="2011-08-22T00:00:00"/>
    <n v="18448.509999999998"/>
    <m/>
    <b v="0"/>
    <b v="0"/>
    <s v="IP"/>
    <m/>
    <m/>
    <b v="0"/>
    <m/>
    <b v="0"/>
    <m/>
    <m/>
    <m/>
    <m/>
    <m/>
    <n v="0"/>
    <n v="0"/>
    <m/>
    <m/>
    <m/>
    <m/>
    <m/>
    <m/>
    <x v="7"/>
    <x v="36"/>
    <x v="1"/>
    <s v="dimanche"/>
  </r>
  <r>
    <x v="246"/>
    <x v="243"/>
    <n v="235"/>
    <s v="00106567"/>
    <x v="246"/>
    <x v="0"/>
    <x v="0"/>
    <m/>
    <m/>
    <m/>
    <m/>
    <d v="2013-03-17T00:00:00"/>
    <n v="1540452.64"/>
    <n v="34013.919999999998"/>
    <d v="2011-12-05T00:00:00"/>
    <n v="20357.28"/>
    <n v="20357.28"/>
    <n v="248"/>
    <n v="0"/>
    <n v="0"/>
    <d v="2011-08-17T00:00:00"/>
    <n v="443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01"/>
    <d v="2011-08-23T00:00:00"/>
    <n v="18449.509999999998"/>
    <m/>
    <b v="0"/>
    <b v="0"/>
    <s v="IP"/>
    <m/>
    <m/>
    <b v="0"/>
    <m/>
    <b v="0"/>
    <m/>
    <m/>
    <m/>
    <m/>
    <m/>
    <n v="0"/>
    <n v="0"/>
    <m/>
    <m/>
    <m/>
    <m/>
    <m/>
    <m/>
    <x v="8"/>
    <x v="37"/>
    <x v="1"/>
    <s v="lundi"/>
  </r>
  <r>
    <x v="247"/>
    <x v="244"/>
    <n v="236"/>
    <s v="00106568"/>
    <x v="247"/>
    <x v="0"/>
    <x v="0"/>
    <m/>
    <m/>
    <m/>
    <m/>
    <d v="2013-03-18T00:00:00"/>
    <n v="1540452.64"/>
    <n v="34013.919999999998"/>
    <d v="2011-12-06T00:00:00"/>
    <n v="20357.28"/>
    <n v="20357.28"/>
    <n v="248"/>
    <n v="0"/>
    <n v="0"/>
    <d v="2011-08-18T00:00:00"/>
    <n v="444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02"/>
    <d v="2011-08-24T00:00:00"/>
    <n v="18450.509999999998"/>
    <m/>
    <b v="0"/>
    <b v="0"/>
    <s v="IP"/>
    <m/>
    <m/>
    <b v="0"/>
    <m/>
    <b v="0"/>
    <m/>
    <m/>
    <m/>
    <m/>
    <m/>
    <n v="0"/>
    <n v="0"/>
    <m/>
    <m/>
    <m/>
    <m/>
    <m/>
    <m/>
    <x v="0"/>
    <x v="37"/>
    <x v="1"/>
    <s v="mardi"/>
  </r>
  <r>
    <x v="248"/>
    <x v="245"/>
    <n v="237"/>
    <s v="00106569"/>
    <x v="248"/>
    <x v="0"/>
    <x v="0"/>
    <m/>
    <m/>
    <m/>
    <m/>
    <d v="2013-03-19T00:00:00"/>
    <n v="1540452.64"/>
    <n v="34013.919999999998"/>
    <d v="2011-12-07T00:00:00"/>
    <n v="20357.28"/>
    <n v="20357.28"/>
    <n v="248"/>
    <n v="0"/>
    <n v="0"/>
    <d v="2011-08-19T00:00:00"/>
    <n v="445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03"/>
    <d v="2011-08-25T00:00:00"/>
    <n v="18451.509999999998"/>
    <m/>
    <b v="0"/>
    <b v="0"/>
    <s v="IP"/>
    <m/>
    <m/>
    <b v="0"/>
    <m/>
    <b v="0"/>
    <m/>
    <m/>
    <m/>
    <m/>
    <m/>
    <n v="0"/>
    <n v="0"/>
    <m/>
    <m/>
    <m/>
    <m/>
    <m/>
    <m/>
    <x v="1"/>
    <x v="37"/>
    <x v="1"/>
    <s v="mercredi"/>
  </r>
  <r>
    <x v="249"/>
    <x v="246"/>
    <n v="238"/>
    <s v="00106570"/>
    <x v="249"/>
    <x v="0"/>
    <x v="0"/>
    <m/>
    <m/>
    <m/>
    <m/>
    <d v="2013-03-20T00:00:00"/>
    <n v="1540452.64"/>
    <n v="34013.919999999998"/>
    <d v="2011-12-08T00:00:00"/>
    <n v="20357.28"/>
    <n v="20357.28"/>
    <n v="248"/>
    <n v="0"/>
    <n v="0"/>
    <d v="2011-08-20T00:00:00"/>
    <n v="446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04"/>
    <d v="2011-08-26T00:00:00"/>
    <n v="18452.509999999998"/>
    <m/>
    <b v="0"/>
    <b v="0"/>
    <s v="IP"/>
    <m/>
    <m/>
    <b v="0"/>
    <m/>
    <b v="0"/>
    <m/>
    <m/>
    <m/>
    <m/>
    <m/>
    <n v="0"/>
    <n v="0"/>
    <m/>
    <m/>
    <m/>
    <m/>
    <m/>
    <m/>
    <x v="2"/>
    <x v="37"/>
    <x v="1"/>
    <s v="jeudi"/>
  </r>
  <r>
    <x v="250"/>
    <x v="247"/>
    <n v="239"/>
    <s v="00106571"/>
    <x v="250"/>
    <x v="0"/>
    <x v="0"/>
    <m/>
    <m/>
    <m/>
    <m/>
    <d v="2013-03-21T00:00:00"/>
    <n v="1540452.64"/>
    <n v="34013.919999999998"/>
    <d v="2011-12-09T00:00:00"/>
    <n v="20357.28"/>
    <n v="20357.28"/>
    <n v="248"/>
    <n v="0"/>
    <n v="0"/>
    <d v="2011-08-21T00:00:00"/>
    <n v="447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05"/>
    <d v="2011-08-27T00:00:00"/>
    <n v="18453.509999999998"/>
    <m/>
    <b v="0"/>
    <b v="0"/>
    <s v="IP"/>
    <m/>
    <m/>
    <b v="0"/>
    <m/>
    <b v="0"/>
    <m/>
    <m/>
    <m/>
    <m/>
    <m/>
    <n v="0"/>
    <n v="0"/>
    <m/>
    <m/>
    <m/>
    <m/>
    <m/>
    <m/>
    <x v="3"/>
    <x v="37"/>
    <x v="1"/>
    <s v="vendredi"/>
  </r>
  <r>
    <x v="251"/>
    <x v="248"/>
    <n v="240"/>
    <s v="00106572"/>
    <x v="251"/>
    <x v="0"/>
    <x v="0"/>
    <m/>
    <m/>
    <m/>
    <m/>
    <d v="2013-03-22T00:00:00"/>
    <n v="1540452.64"/>
    <n v="34013.919999999998"/>
    <d v="2011-12-10T00:00:00"/>
    <n v="20357.28"/>
    <n v="20357.28"/>
    <n v="248"/>
    <n v="0"/>
    <n v="0"/>
    <d v="2011-08-22T00:00:00"/>
    <n v="448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06"/>
    <d v="2011-08-28T00:00:00"/>
    <n v="18454.509999999998"/>
    <m/>
    <b v="0"/>
    <b v="0"/>
    <s v="IP"/>
    <m/>
    <m/>
    <b v="0"/>
    <m/>
    <b v="0"/>
    <m/>
    <m/>
    <m/>
    <m/>
    <m/>
    <n v="0"/>
    <n v="0"/>
    <m/>
    <m/>
    <m/>
    <m/>
    <m/>
    <m/>
    <x v="4"/>
    <x v="37"/>
    <x v="1"/>
    <s v="samedi"/>
  </r>
  <r>
    <x v="252"/>
    <x v="249"/>
    <n v="241"/>
    <s v="00106573"/>
    <x v="252"/>
    <x v="0"/>
    <x v="0"/>
    <m/>
    <m/>
    <m/>
    <m/>
    <d v="2013-03-23T00:00:00"/>
    <n v="1540452.64"/>
    <n v="34013.919999999998"/>
    <d v="2011-12-11T00:00:00"/>
    <n v="20357.28"/>
    <n v="20357.28"/>
    <n v="248"/>
    <n v="0"/>
    <n v="0"/>
    <d v="2011-08-23T00:00:00"/>
    <n v="449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07"/>
    <d v="2011-08-29T00:00:00"/>
    <n v="18455.509999999998"/>
    <m/>
    <b v="0"/>
    <b v="0"/>
    <s v="IP"/>
    <m/>
    <m/>
    <b v="0"/>
    <m/>
    <b v="0"/>
    <m/>
    <m/>
    <m/>
    <m/>
    <m/>
    <n v="0"/>
    <n v="0"/>
    <m/>
    <m/>
    <m/>
    <m/>
    <m/>
    <m/>
    <x v="5"/>
    <x v="37"/>
    <x v="1"/>
    <s v="dimanche"/>
  </r>
  <r>
    <x v="253"/>
    <x v="250"/>
    <n v="242"/>
    <s v="00106574"/>
    <x v="253"/>
    <x v="0"/>
    <x v="0"/>
    <m/>
    <m/>
    <m/>
    <m/>
    <d v="2013-03-24T00:00:00"/>
    <n v="1540452.64"/>
    <n v="34013.919999999998"/>
    <d v="2011-12-12T00:00:00"/>
    <n v="20357.28"/>
    <n v="20357.28"/>
    <n v="248"/>
    <n v="0"/>
    <n v="0"/>
    <d v="2011-08-24T00:00:00"/>
    <n v="450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08"/>
    <d v="2011-08-30T00:00:00"/>
    <n v="18456.509999999998"/>
    <m/>
    <b v="0"/>
    <b v="0"/>
    <s v="IP"/>
    <m/>
    <m/>
    <b v="0"/>
    <m/>
    <b v="0"/>
    <m/>
    <m/>
    <m/>
    <m/>
    <m/>
    <n v="0"/>
    <n v="0"/>
    <m/>
    <m/>
    <m/>
    <m/>
    <m/>
    <m/>
    <x v="6"/>
    <x v="38"/>
    <x v="1"/>
    <s v="lundi"/>
  </r>
  <r>
    <x v="254"/>
    <x v="251"/>
    <n v="243"/>
    <s v="00106575"/>
    <x v="254"/>
    <x v="0"/>
    <x v="0"/>
    <m/>
    <m/>
    <m/>
    <m/>
    <d v="2013-03-25T00:00:00"/>
    <n v="1540452.64"/>
    <n v="34013.919999999998"/>
    <d v="2011-12-13T00:00:00"/>
    <n v="20357.28"/>
    <n v="20357.28"/>
    <n v="248"/>
    <n v="0"/>
    <n v="0"/>
    <d v="2011-08-25T00:00:00"/>
    <n v="451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09"/>
    <d v="2011-08-31T00:00:00"/>
    <n v="18457.509999999998"/>
    <m/>
    <b v="0"/>
    <b v="0"/>
    <s v="IP"/>
    <m/>
    <m/>
    <b v="0"/>
    <m/>
    <b v="0"/>
    <m/>
    <m/>
    <m/>
    <m/>
    <m/>
    <n v="0"/>
    <n v="0"/>
    <m/>
    <m/>
    <m/>
    <m/>
    <m/>
    <m/>
    <x v="9"/>
    <x v="38"/>
    <x v="1"/>
    <s v="mardi"/>
  </r>
  <r>
    <x v="255"/>
    <x v="252"/>
    <n v="244"/>
    <s v="00106576"/>
    <x v="255"/>
    <x v="0"/>
    <x v="0"/>
    <m/>
    <m/>
    <m/>
    <m/>
    <d v="2013-03-26T00:00:00"/>
    <n v="1540452.64"/>
    <n v="34013.919999999998"/>
    <d v="2011-12-14T00:00:00"/>
    <n v="20357.28"/>
    <n v="20357.28"/>
    <n v="248"/>
    <n v="0"/>
    <n v="0"/>
    <d v="2011-08-26T00:00:00"/>
    <n v="452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10"/>
    <d v="2011-09-01T00:00:00"/>
    <n v="18458.509999999998"/>
    <m/>
    <b v="0"/>
    <b v="0"/>
    <s v="IP"/>
    <m/>
    <m/>
    <b v="0"/>
    <m/>
    <b v="0"/>
    <m/>
    <m/>
    <m/>
    <m/>
    <m/>
    <n v="0"/>
    <n v="0"/>
    <m/>
    <m/>
    <m/>
    <m/>
    <m/>
    <m/>
    <x v="10"/>
    <x v="38"/>
    <x v="1"/>
    <s v="mercredi"/>
  </r>
  <r>
    <x v="256"/>
    <x v="253"/>
    <n v="245"/>
    <s v="00106577"/>
    <x v="256"/>
    <x v="0"/>
    <x v="0"/>
    <m/>
    <m/>
    <m/>
    <m/>
    <d v="2013-03-27T00:00:00"/>
    <n v="1540452.64"/>
    <n v="34013.919999999998"/>
    <d v="2011-12-15T00:00:00"/>
    <n v="20357.28"/>
    <n v="20357.28"/>
    <n v="248"/>
    <n v="0"/>
    <n v="0"/>
    <d v="2011-08-27T00:00:00"/>
    <n v="453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11"/>
    <d v="2011-09-02T00:00:00"/>
    <n v="18459.509999999998"/>
    <m/>
    <b v="0"/>
    <b v="0"/>
    <s v="IP"/>
    <m/>
    <m/>
    <b v="0"/>
    <m/>
    <b v="0"/>
    <m/>
    <m/>
    <m/>
    <m/>
    <m/>
    <n v="0"/>
    <n v="0"/>
    <m/>
    <m/>
    <m/>
    <m/>
    <m/>
    <m/>
    <x v="11"/>
    <x v="38"/>
    <x v="1"/>
    <s v="jeudi"/>
  </r>
  <r>
    <x v="257"/>
    <x v="254"/>
    <n v="246"/>
    <s v="00106578"/>
    <x v="257"/>
    <x v="0"/>
    <x v="0"/>
    <m/>
    <m/>
    <m/>
    <m/>
    <d v="2013-03-28T00:00:00"/>
    <n v="1540452.64"/>
    <n v="34013.919999999998"/>
    <d v="2011-12-16T00:00:00"/>
    <n v="20357.28"/>
    <n v="20357.28"/>
    <n v="248"/>
    <n v="0"/>
    <n v="0"/>
    <d v="2011-08-28T00:00:00"/>
    <n v="454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12"/>
    <d v="2011-09-03T00:00:00"/>
    <n v="18460.509999999998"/>
    <m/>
    <b v="0"/>
    <b v="0"/>
    <s v="IP"/>
    <m/>
    <m/>
    <b v="0"/>
    <m/>
    <b v="0"/>
    <m/>
    <m/>
    <m/>
    <m/>
    <m/>
    <n v="0"/>
    <n v="0"/>
    <m/>
    <m/>
    <m/>
    <m/>
    <m/>
    <m/>
    <x v="7"/>
    <x v="38"/>
    <x v="1"/>
    <s v="vendredi"/>
  </r>
  <r>
    <x v="258"/>
    <x v="255"/>
    <n v="247"/>
    <s v="00106579"/>
    <x v="258"/>
    <x v="0"/>
    <x v="0"/>
    <m/>
    <m/>
    <m/>
    <m/>
    <d v="2013-03-29T00:00:00"/>
    <n v="1540452.64"/>
    <n v="34013.919999999998"/>
    <d v="2011-12-17T00:00:00"/>
    <n v="20357.28"/>
    <n v="20357.28"/>
    <n v="248"/>
    <n v="0"/>
    <n v="0"/>
    <d v="2011-08-29T00:00:00"/>
    <n v="455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13"/>
    <d v="2011-09-04T00:00:00"/>
    <n v="18461.509999999998"/>
    <m/>
    <b v="0"/>
    <b v="0"/>
    <s v="IP"/>
    <m/>
    <m/>
    <b v="0"/>
    <m/>
    <b v="0"/>
    <m/>
    <m/>
    <m/>
    <m/>
    <m/>
    <n v="0"/>
    <n v="0"/>
    <m/>
    <m/>
    <m/>
    <m/>
    <m/>
    <m/>
    <x v="8"/>
    <x v="38"/>
    <x v="1"/>
    <s v="samedi"/>
  </r>
  <r>
    <x v="259"/>
    <x v="256"/>
    <n v="248"/>
    <s v="00106580"/>
    <x v="259"/>
    <x v="0"/>
    <x v="0"/>
    <m/>
    <m/>
    <m/>
    <m/>
    <d v="2013-03-30T00:00:00"/>
    <n v="1540452.64"/>
    <n v="34013.919999999998"/>
    <d v="2011-12-18T00:00:00"/>
    <n v="20357.28"/>
    <n v="20357.28"/>
    <n v="248"/>
    <n v="0"/>
    <n v="0"/>
    <d v="2011-08-30T00:00:00"/>
    <n v="456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14"/>
    <d v="2011-09-05T00:00:00"/>
    <n v="18462.509999999998"/>
    <m/>
    <b v="0"/>
    <b v="0"/>
    <s v="IP"/>
    <m/>
    <m/>
    <b v="0"/>
    <m/>
    <b v="0"/>
    <m/>
    <m/>
    <m/>
    <m/>
    <m/>
    <n v="0"/>
    <n v="0"/>
    <m/>
    <m/>
    <m/>
    <m/>
    <m/>
    <m/>
    <x v="0"/>
    <x v="38"/>
    <x v="1"/>
    <s v="dimanche"/>
  </r>
  <r>
    <x v="260"/>
    <x v="257"/>
    <n v="249"/>
    <s v="00106581"/>
    <x v="260"/>
    <x v="0"/>
    <x v="0"/>
    <m/>
    <m/>
    <m/>
    <m/>
    <d v="2013-03-31T00:00:00"/>
    <n v="1540452.64"/>
    <n v="34013.919999999998"/>
    <d v="2011-12-19T00:00:00"/>
    <n v="20357.28"/>
    <n v="20357.28"/>
    <n v="248"/>
    <n v="0"/>
    <n v="0"/>
    <d v="2011-08-31T00:00:00"/>
    <n v="457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15"/>
    <d v="2011-09-06T00:00:00"/>
    <n v="18463.509999999998"/>
    <m/>
    <b v="0"/>
    <b v="0"/>
    <s v="IP"/>
    <m/>
    <m/>
    <b v="0"/>
    <m/>
    <b v="0"/>
    <m/>
    <m/>
    <m/>
    <m/>
    <m/>
    <n v="0"/>
    <n v="0"/>
    <m/>
    <m/>
    <m/>
    <m/>
    <m/>
    <m/>
    <x v="1"/>
    <x v="39"/>
    <x v="1"/>
    <s v="lundi"/>
  </r>
  <r>
    <x v="261"/>
    <x v="258"/>
    <n v="250"/>
    <s v="00106582"/>
    <x v="261"/>
    <x v="0"/>
    <x v="0"/>
    <m/>
    <m/>
    <m/>
    <m/>
    <d v="2013-04-01T00:00:00"/>
    <n v="1540452.64"/>
    <n v="34013.919999999998"/>
    <d v="2011-12-20T00:00:00"/>
    <n v="20357.28"/>
    <n v="20357.28"/>
    <n v="248"/>
    <n v="0"/>
    <n v="0"/>
    <d v="2011-09-01T00:00:00"/>
    <n v="458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16"/>
    <d v="2011-09-07T00:00:00"/>
    <n v="18464.509999999998"/>
    <m/>
    <b v="0"/>
    <b v="0"/>
    <s v="IP"/>
    <m/>
    <m/>
    <b v="0"/>
    <m/>
    <b v="0"/>
    <m/>
    <m/>
    <m/>
    <m/>
    <m/>
    <n v="0"/>
    <n v="0"/>
    <m/>
    <m/>
    <m/>
    <m/>
    <m/>
    <m/>
    <x v="2"/>
    <x v="39"/>
    <x v="1"/>
    <s v="mardi"/>
  </r>
  <r>
    <x v="262"/>
    <x v="259"/>
    <n v="251"/>
    <s v="00106583"/>
    <x v="262"/>
    <x v="0"/>
    <x v="0"/>
    <m/>
    <m/>
    <m/>
    <m/>
    <d v="2013-04-02T00:00:00"/>
    <n v="1540452.64"/>
    <n v="34013.919999999998"/>
    <d v="2011-12-21T00:00:00"/>
    <n v="20357.28"/>
    <n v="20357.28"/>
    <n v="248"/>
    <n v="0"/>
    <n v="0"/>
    <d v="2011-09-02T00:00:00"/>
    <n v="459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17"/>
    <d v="2011-09-08T00:00:00"/>
    <n v="18465.509999999998"/>
    <m/>
    <b v="0"/>
    <b v="0"/>
    <s v="IP"/>
    <m/>
    <m/>
    <b v="0"/>
    <m/>
    <b v="0"/>
    <m/>
    <m/>
    <m/>
    <m/>
    <m/>
    <n v="0"/>
    <n v="0"/>
    <m/>
    <m/>
    <m/>
    <m/>
    <m/>
    <m/>
    <x v="3"/>
    <x v="39"/>
    <x v="1"/>
    <s v="mercredi"/>
  </r>
  <r>
    <x v="263"/>
    <x v="260"/>
    <n v="252"/>
    <s v="00106584"/>
    <x v="263"/>
    <x v="0"/>
    <x v="0"/>
    <m/>
    <m/>
    <m/>
    <m/>
    <d v="2013-04-03T00:00:00"/>
    <n v="1540452.64"/>
    <n v="34013.919999999998"/>
    <d v="2011-12-22T00:00:00"/>
    <n v="20357.28"/>
    <n v="20357.28"/>
    <n v="248"/>
    <n v="0"/>
    <n v="0"/>
    <d v="2011-09-03T00:00:00"/>
    <n v="460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18"/>
    <d v="2011-09-09T00:00:00"/>
    <n v="18466.509999999998"/>
    <m/>
    <b v="0"/>
    <b v="0"/>
    <s v="IP"/>
    <m/>
    <m/>
    <b v="0"/>
    <m/>
    <b v="0"/>
    <m/>
    <m/>
    <m/>
    <m/>
    <m/>
    <n v="0"/>
    <n v="0"/>
    <m/>
    <m/>
    <m/>
    <m/>
    <m/>
    <m/>
    <x v="4"/>
    <x v="39"/>
    <x v="1"/>
    <s v="jeudi"/>
  </r>
  <r>
    <x v="264"/>
    <x v="261"/>
    <n v="253"/>
    <s v="00106585"/>
    <x v="264"/>
    <x v="0"/>
    <x v="0"/>
    <m/>
    <m/>
    <m/>
    <m/>
    <d v="2013-04-04T00:00:00"/>
    <n v="1540452.64"/>
    <n v="34013.919999999998"/>
    <d v="2011-12-23T00:00:00"/>
    <n v="20357.28"/>
    <n v="20357.28"/>
    <n v="248"/>
    <n v="0"/>
    <n v="0"/>
    <d v="2011-09-04T00:00:00"/>
    <n v="461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19"/>
    <d v="2011-09-10T00:00:00"/>
    <n v="18467.509999999998"/>
    <m/>
    <b v="0"/>
    <b v="0"/>
    <s v="IP"/>
    <m/>
    <m/>
    <b v="0"/>
    <m/>
    <b v="0"/>
    <m/>
    <m/>
    <m/>
    <m/>
    <m/>
    <n v="0"/>
    <n v="0"/>
    <m/>
    <m/>
    <m/>
    <m/>
    <m/>
    <m/>
    <x v="5"/>
    <x v="39"/>
    <x v="1"/>
    <s v="vendredi"/>
  </r>
  <r>
    <x v="265"/>
    <x v="262"/>
    <n v="254"/>
    <s v="00106586"/>
    <x v="265"/>
    <x v="0"/>
    <x v="0"/>
    <m/>
    <m/>
    <m/>
    <m/>
    <d v="2013-04-05T00:00:00"/>
    <n v="1540452.64"/>
    <n v="34013.919999999998"/>
    <d v="2011-12-24T00:00:00"/>
    <n v="20357.28"/>
    <n v="20357.28"/>
    <n v="248"/>
    <n v="0"/>
    <n v="0"/>
    <d v="2011-09-05T00:00:00"/>
    <n v="462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20"/>
    <d v="2011-09-11T00:00:00"/>
    <n v="18468.509999999998"/>
    <m/>
    <b v="0"/>
    <b v="0"/>
    <s v="IP"/>
    <m/>
    <m/>
    <b v="0"/>
    <m/>
    <b v="0"/>
    <m/>
    <m/>
    <m/>
    <m/>
    <m/>
    <n v="0"/>
    <n v="0"/>
    <m/>
    <m/>
    <m/>
    <m/>
    <m/>
    <m/>
    <x v="6"/>
    <x v="39"/>
    <x v="1"/>
    <s v="samedi"/>
  </r>
  <r>
    <x v="266"/>
    <x v="263"/>
    <n v="255"/>
    <s v="00106587"/>
    <x v="266"/>
    <x v="0"/>
    <x v="0"/>
    <m/>
    <m/>
    <m/>
    <m/>
    <d v="2013-04-06T00:00:00"/>
    <n v="1540452.64"/>
    <n v="34013.919999999998"/>
    <d v="2011-12-25T00:00:00"/>
    <n v="20357.28"/>
    <n v="20357.28"/>
    <n v="248"/>
    <n v="0"/>
    <n v="0"/>
    <d v="2011-09-06T00:00:00"/>
    <n v="463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21"/>
    <d v="2011-09-12T00:00:00"/>
    <n v="18469.509999999998"/>
    <m/>
    <b v="0"/>
    <b v="0"/>
    <s v="IP"/>
    <m/>
    <m/>
    <b v="0"/>
    <m/>
    <b v="0"/>
    <m/>
    <m/>
    <m/>
    <m/>
    <m/>
    <n v="0"/>
    <n v="0"/>
    <m/>
    <m/>
    <m/>
    <m/>
    <m/>
    <m/>
    <x v="9"/>
    <x v="39"/>
    <x v="1"/>
    <s v="dimanche"/>
  </r>
  <r>
    <x v="267"/>
    <x v="264"/>
    <n v="256"/>
    <s v="00106588"/>
    <x v="267"/>
    <x v="0"/>
    <x v="0"/>
    <m/>
    <m/>
    <m/>
    <m/>
    <d v="2013-04-07T00:00:00"/>
    <n v="1540452.64"/>
    <n v="34013.919999999998"/>
    <d v="2011-12-26T00:00:00"/>
    <n v="20357.28"/>
    <n v="20357.28"/>
    <n v="248"/>
    <n v="0"/>
    <n v="0"/>
    <d v="2011-09-07T00:00:00"/>
    <n v="464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22"/>
    <d v="2011-09-13T00:00:00"/>
    <n v="18470.509999999998"/>
    <m/>
    <b v="0"/>
    <b v="0"/>
    <s v="IP"/>
    <m/>
    <m/>
    <b v="0"/>
    <m/>
    <b v="0"/>
    <m/>
    <m/>
    <m/>
    <m/>
    <m/>
    <n v="0"/>
    <n v="0"/>
    <m/>
    <m/>
    <m/>
    <m/>
    <m/>
    <m/>
    <x v="10"/>
    <x v="40"/>
    <x v="1"/>
    <s v="lundi"/>
  </r>
  <r>
    <x v="268"/>
    <x v="265"/>
    <n v="257"/>
    <s v="00106589"/>
    <x v="268"/>
    <x v="0"/>
    <x v="0"/>
    <m/>
    <m/>
    <m/>
    <m/>
    <d v="2013-04-08T00:00:00"/>
    <n v="1540452.64"/>
    <n v="34013.919999999998"/>
    <d v="2011-12-27T00:00:00"/>
    <n v="20357.28"/>
    <n v="20357.28"/>
    <n v="248"/>
    <n v="0"/>
    <n v="0"/>
    <d v="2011-09-08T00:00:00"/>
    <n v="465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23"/>
    <d v="2011-09-14T00:00:00"/>
    <n v="18471.509999999998"/>
    <m/>
    <b v="0"/>
    <b v="0"/>
    <s v="IP"/>
    <m/>
    <m/>
    <b v="0"/>
    <m/>
    <b v="0"/>
    <m/>
    <m/>
    <m/>
    <m/>
    <m/>
    <n v="0"/>
    <n v="0"/>
    <m/>
    <m/>
    <m/>
    <m/>
    <m/>
    <m/>
    <x v="11"/>
    <x v="40"/>
    <x v="1"/>
    <s v="mardi"/>
  </r>
  <r>
    <x v="269"/>
    <x v="266"/>
    <n v="258"/>
    <s v="00106590"/>
    <x v="269"/>
    <x v="0"/>
    <x v="0"/>
    <m/>
    <m/>
    <m/>
    <m/>
    <d v="2013-04-09T00:00:00"/>
    <n v="1540452.64"/>
    <n v="34013.919999999998"/>
    <d v="2011-12-28T00:00:00"/>
    <n v="20357.28"/>
    <n v="20357.28"/>
    <n v="248"/>
    <n v="0"/>
    <n v="0"/>
    <d v="2011-09-09T00:00:00"/>
    <n v="466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24"/>
    <d v="2011-09-15T00:00:00"/>
    <n v="18472.509999999998"/>
    <m/>
    <b v="0"/>
    <b v="0"/>
    <s v="IP"/>
    <m/>
    <m/>
    <b v="0"/>
    <m/>
    <b v="0"/>
    <m/>
    <m/>
    <m/>
    <m/>
    <m/>
    <n v="0"/>
    <n v="0"/>
    <m/>
    <m/>
    <m/>
    <m/>
    <m/>
    <m/>
    <x v="7"/>
    <x v="40"/>
    <x v="1"/>
    <s v="mercredi"/>
  </r>
  <r>
    <x v="270"/>
    <x v="267"/>
    <n v="259"/>
    <s v="00106591"/>
    <x v="270"/>
    <x v="0"/>
    <x v="0"/>
    <m/>
    <m/>
    <m/>
    <m/>
    <d v="2013-04-10T00:00:00"/>
    <n v="1540452.64"/>
    <n v="34013.919999999998"/>
    <d v="2011-12-29T00:00:00"/>
    <n v="20357.28"/>
    <n v="20357.28"/>
    <n v="248"/>
    <n v="0"/>
    <n v="0"/>
    <d v="2011-09-10T00:00:00"/>
    <n v="467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25"/>
    <d v="2011-09-16T00:00:00"/>
    <n v="18473.509999999998"/>
    <m/>
    <b v="0"/>
    <b v="0"/>
    <s v="IP"/>
    <m/>
    <m/>
    <b v="0"/>
    <m/>
    <b v="0"/>
    <m/>
    <m/>
    <m/>
    <m/>
    <m/>
    <n v="0"/>
    <n v="0"/>
    <m/>
    <m/>
    <m/>
    <m/>
    <m/>
    <m/>
    <x v="8"/>
    <x v="40"/>
    <x v="1"/>
    <s v="jeudi"/>
  </r>
  <r>
    <x v="271"/>
    <x v="268"/>
    <n v="260"/>
    <s v="00106592"/>
    <x v="271"/>
    <x v="0"/>
    <x v="0"/>
    <m/>
    <m/>
    <m/>
    <m/>
    <d v="2013-04-11T00:00:00"/>
    <n v="1540452.64"/>
    <n v="34013.919999999998"/>
    <d v="2011-12-30T00:00:00"/>
    <n v="20357.28"/>
    <n v="20357.28"/>
    <n v="248"/>
    <n v="0"/>
    <n v="0"/>
    <d v="2011-09-11T00:00:00"/>
    <n v="468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26"/>
    <d v="2011-09-17T00:00:00"/>
    <n v="18474.509999999998"/>
    <m/>
    <b v="0"/>
    <b v="0"/>
    <s v="IP"/>
    <m/>
    <m/>
    <b v="0"/>
    <m/>
    <b v="0"/>
    <m/>
    <m/>
    <m/>
    <m/>
    <m/>
    <n v="0"/>
    <n v="0"/>
    <m/>
    <m/>
    <m/>
    <m/>
    <m/>
    <m/>
    <x v="0"/>
    <x v="40"/>
    <x v="1"/>
    <s v="vendredi"/>
  </r>
  <r>
    <x v="272"/>
    <x v="269"/>
    <n v="261"/>
    <s v="00106593"/>
    <x v="272"/>
    <x v="0"/>
    <x v="0"/>
    <m/>
    <m/>
    <m/>
    <m/>
    <d v="2013-04-12T00:00:00"/>
    <n v="1540452.64"/>
    <n v="34013.919999999998"/>
    <d v="2011-12-31T00:00:00"/>
    <n v="20357.28"/>
    <n v="20357.28"/>
    <n v="248"/>
    <n v="0"/>
    <n v="0"/>
    <d v="2011-09-12T00:00:00"/>
    <n v="469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27"/>
    <d v="2011-09-18T00:00:00"/>
    <n v="18475.509999999998"/>
    <m/>
    <b v="0"/>
    <b v="0"/>
    <s v="IP"/>
    <m/>
    <m/>
    <b v="0"/>
    <m/>
    <b v="0"/>
    <m/>
    <m/>
    <m/>
    <m/>
    <m/>
    <n v="0"/>
    <n v="0"/>
    <m/>
    <m/>
    <m/>
    <m/>
    <m/>
    <m/>
    <x v="1"/>
    <x v="40"/>
    <x v="1"/>
    <s v="samedi"/>
  </r>
  <r>
    <x v="273"/>
    <x v="270"/>
    <n v="262"/>
    <s v="00106594"/>
    <x v="273"/>
    <x v="0"/>
    <x v="0"/>
    <m/>
    <m/>
    <m/>
    <m/>
    <d v="2013-04-13T00:00:00"/>
    <n v="1540452.64"/>
    <n v="34013.919999999998"/>
    <d v="2012-01-01T00:00:00"/>
    <n v="20357.28"/>
    <n v="20357.28"/>
    <n v="248"/>
    <n v="0"/>
    <n v="0"/>
    <d v="2011-09-13T00:00:00"/>
    <n v="470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28"/>
    <d v="2011-09-19T00:00:00"/>
    <n v="18476.509999999998"/>
    <m/>
    <b v="0"/>
    <b v="0"/>
    <s v="IP"/>
    <m/>
    <m/>
    <b v="0"/>
    <m/>
    <b v="0"/>
    <m/>
    <m/>
    <m/>
    <m/>
    <m/>
    <n v="0"/>
    <n v="0"/>
    <m/>
    <m/>
    <m/>
    <m/>
    <m/>
    <m/>
    <x v="2"/>
    <x v="40"/>
    <x v="1"/>
    <s v="dimanche"/>
  </r>
  <r>
    <x v="274"/>
    <x v="271"/>
    <n v="263"/>
    <s v="00106595"/>
    <x v="274"/>
    <x v="0"/>
    <x v="0"/>
    <m/>
    <m/>
    <m/>
    <m/>
    <d v="2013-04-14T00:00:00"/>
    <n v="1540452.64"/>
    <n v="34013.919999999998"/>
    <d v="2012-01-02T00:00:00"/>
    <n v="20357.28"/>
    <n v="20357.28"/>
    <n v="248"/>
    <n v="0"/>
    <n v="0"/>
    <d v="2011-09-14T00:00:00"/>
    <n v="471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29"/>
    <d v="2011-09-20T00:00:00"/>
    <n v="18477.509999999998"/>
    <m/>
    <b v="0"/>
    <b v="0"/>
    <s v="IP"/>
    <m/>
    <m/>
    <b v="0"/>
    <m/>
    <b v="0"/>
    <m/>
    <m/>
    <m/>
    <m/>
    <m/>
    <n v="0"/>
    <n v="0"/>
    <m/>
    <m/>
    <m/>
    <m/>
    <m/>
    <m/>
    <x v="3"/>
    <x v="41"/>
    <x v="1"/>
    <s v="lundi"/>
  </r>
  <r>
    <x v="275"/>
    <x v="272"/>
    <n v="264"/>
    <s v="00106596"/>
    <x v="275"/>
    <x v="0"/>
    <x v="0"/>
    <m/>
    <m/>
    <m/>
    <m/>
    <d v="2013-04-15T00:00:00"/>
    <n v="1540452.64"/>
    <n v="34013.919999999998"/>
    <d v="2012-01-03T00:00:00"/>
    <n v="20357.28"/>
    <n v="20357.28"/>
    <n v="248"/>
    <n v="0"/>
    <n v="0"/>
    <d v="2011-09-15T00:00:00"/>
    <n v="472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30"/>
    <d v="2011-09-21T00:00:00"/>
    <n v="18478.509999999998"/>
    <m/>
    <b v="0"/>
    <b v="0"/>
    <s v="IP"/>
    <m/>
    <m/>
    <b v="0"/>
    <m/>
    <b v="0"/>
    <m/>
    <m/>
    <m/>
    <m/>
    <m/>
    <n v="0"/>
    <n v="0"/>
    <m/>
    <m/>
    <m/>
    <m/>
    <m/>
    <m/>
    <x v="4"/>
    <x v="41"/>
    <x v="1"/>
    <s v="mardi"/>
  </r>
  <r>
    <x v="276"/>
    <x v="273"/>
    <n v="265"/>
    <s v="00106597"/>
    <x v="276"/>
    <x v="0"/>
    <x v="0"/>
    <m/>
    <m/>
    <m/>
    <m/>
    <d v="2013-04-16T00:00:00"/>
    <n v="1540452.64"/>
    <n v="34013.919999999998"/>
    <d v="2012-01-04T00:00:00"/>
    <n v="20357.28"/>
    <n v="20357.28"/>
    <n v="248"/>
    <n v="0"/>
    <n v="0"/>
    <d v="2011-09-16T00:00:00"/>
    <n v="473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31"/>
    <d v="2011-09-22T00:00:00"/>
    <n v="18479.509999999998"/>
    <m/>
    <b v="0"/>
    <b v="0"/>
    <s v="IP"/>
    <m/>
    <m/>
    <b v="0"/>
    <m/>
    <b v="0"/>
    <m/>
    <m/>
    <m/>
    <m/>
    <m/>
    <n v="0"/>
    <n v="0"/>
    <m/>
    <m/>
    <m/>
    <m/>
    <m/>
    <m/>
    <x v="5"/>
    <x v="41"/>
    <x v="1"/>
    <s v="mercredi"/>
  </r>
  <r>
    <x v="277"/>
    <x v="274"/>
    <n v="266"/>
    <s v="00106598"/>
    <x v="277"/>
    <x v="0"/>
    <x v="0"/>
    <m/>
    <m/>
    <m/>
    <m/>
    <d v="2013-04-17T00:00:00"/>
    <n v="1540452.64"/>
    <n v="34013.919999999998"/>
    <d v="2012-01-05T00:00:00"/>
    <n v="20357.28"/>
    <n v="20357.28"/>
    <n v="248"/>
    <n v="0"/>
    <n v="0"/>
    <d v="2011-09-17T00:00:00"/>
    <n v="474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32"/>
    <d v="2011-09-23T00:00:00"/>
    <n v="18480.509999999998"/>
    <m/>
    <b v="0"/>
    <b v="0"/>
    <s v="IP"/>
    <m/>
    <m/>
    <b v="0"/>
    <m/>
    <b v="0"/>
    <m/>
    <m/>
    <m/>
    <m/>
    <m/>
    <n v="0"/>
    <n v="0"/>
    <m/>
    <m/>
    <m/>
    <m/>
    <m/>
    <m/>
    <x v="6"/>
    <x v="41"/>
    <x v="1"/>
    <s v="jeudi"/>
  </r>
  <r>
    <x v="278"/>
    <x v="275"/>
    <n v="267"/>
    <s v="00106599"/>
    <x v="278"/>
    <x v="0"/>
    <x v="0"/>
    <m/>
    <m/>
    <m/>
    <m/>
    <d v="2013-04-18T00:00:00"/>
    <n v="1540452.64"/>
    <n v="34013.919999999998"/>
    <d v="2012-01-06T00:00:00"/>
    <n v="20357.28"/>
    <n v="20357.28"/>
    <n v="248"/>
    <n v="0"/>
    <n v="0"/>
    <d v="2011-09-18T00:00:00"/>
    <n v="475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33"/>
    <d v="2011-09-24T00:00:00"/>
    <n v="18481.509999999998"/>
    <m/>
    <b v="0"/>
    <b v="0"/>
    <s v="IP"/>
    <m/>
    <m/>
    <b v="0"/>
    <m/>
    <b v="0"/>
    <m/>
    <m/>
    <m/>
    <m/>
    <m/>
    <n v="0"/>
    <n v="0"/>
    <m/>
    <m/>
    <m/>
    <m/>
    <m/>
    <m/>
    <x v="9"/>
    <x v="41"/>
    <x v="1"/>
    <s v="vendredi"/>
  </r>
  <r>
    <x v="279"/>
    <x v="276"/>
    <n v="268"/>
    <s v="00106600"/>
    <x v="279"/>
    <x v="0"/>
    <x v="0"/>
    <m/>
    <m/>
    <m/>
    <m/>
    <d v="2013-04-19T00:00:00"/>
    <n v="1540452.64"/>
    <n v="34013.919999999998"/>
    <d v="2012-01-07T00:00:00"/>
    <n v="20357.28"/>
    <n v="20357.28"/>
    <n v="248"/>
    <n v="0"/>
    <n v="0"/>
    <d v="2011-09-19T00:00:00"/>
    <n v="476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34"/>
    <d v="2011-09-25T00:00:00"/>
    <n v="18482.509999999998"/>
    <m/>
    <b v="0"/>
    <b v="0"/>
    <s v="IP"/>
    <m/>
    <m/>
    <b v="0"/>
    <m/>
    <b v="0"/>
    <m/>
    <m/>
    <m/>
    <m/>
    <m/>
    <n v="0"/>
    <n v="0"/>
    <m/>
    <m/>
    <m/>
    <m/>
    <m/>
    <m/>
    <x v="10"/>
    <x v="41"/>
    <x v="1"/>
    <s v="samedi"/>
  </r>
  <r>
    <x v="280"/>
    <x v="277"/>
    <n v="269"/>
    <s v="00106601"/>
    <x v="280"/>
    <x v="0"/>
    <x v="0"/>
    <m/>
    <m/>
    <m/>
    <m/>
    <d v="2013-04-20T00:00:00"/>
    <n v="1540452.64"/>
    <n v="34013.919999999998"/>
    <d v="2012-01-08T00:00:00"/>
    <n v="20357.28"/>
    <n v="20357.28"/>
    <n v="248"/>
    <n v="0"/>
    <n v="0"/>
    <d v="2011-09-20T00:00:00"/>
    <n v="477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35"/>
    <d v="2011-09-26T00:00:00"/>
    <n v="18483.509999999998"/>
    <m/>
    <b v="0"/>
    <b v="0"/>
    <s v="IP"/>
    <m/>
    <m/>
    <b v="0"/>
    <m/>
    <b v="0"/>
    <m/>
    <m/>
    <m/>
    <m/>
    <m/>
    <n v="0"/>
    <n v="0"/>
    <m/>
    <m/>
    <m/>
    <m/>
    <m/>
    <m/>
    <x v="11"/>
    <x v="41"/>
    <x v="1"/>
    <s v="dimanche"/>
  </r>
  <r>
    <x v="281"/>
    <x v="278"/>
    <n v="270"/>
    <s v="00106602"/>
    <x v="281"/>
    <x v="0"/>
    <x v="0"/>
    <m/>
    <m/>
    <m/>
    <m/>
    <d v="2013-04-21T00:00:00"/>
    <n v="1540452.64"/>
    <n v="34013.919999999998"/>
    <d v="2012-01-09T00:00:00"/>
    <n v="20357.28"/>
    <n v="20357.28"/>
    <n v="248"/>
    <n v="0"/>
    <n v="0"/>
    <d v="2011-09-21T00:00:00"/>
    <n v="478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36"/>
    <d v="2011-09-27T00:00:00"/>
    <n v="18484.509999999998"/>
    <m/>
    <b v="0"/>
    <b v="0"/>
    <s v="IP"/>
    <m/>
    <m/>
    <b v="0"/>
    <m/>
    <b v="0"/>
    <m/>
    <m/>
    <m/>
    <m/>
    <m/>
    <n v="0"/>
    <n v="0"/>
    <m/>
    <m/>
    <m/>
    <m/>
    <m/>
    <m/>
    <x v="7"/>
    <x v="42"/>
    <x v="1"/>
    <s v="lundi"/>
  </r>
  <r>
    <x v="282"/>
    <x v="279"/>
    <n v="271"/>
    <s v="00106603"/>
    <x v="282"/>
    <x v="0"/>
    <x v="0"/>
    <m/>
    <m/>
    <m/>
    <m/>
    <d v="2013-04-22T00:00:00"/>
    <n v="1540452.64"/>
    <n v="34013.919999999998"/>
    <d v="2012-01-10T00:00:00"/>
    <n v="20357.28"/>
    <n v="20357.28"/>
    <n v="248"/>
    <n v="0"/>
    <n v="0"/>
    <d v="2011-09-22T00:00:00"/>
    <n v="479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37"/>
    <d v="2011-09-28T00:00:00"/>
    <n v="18485.509999999998"/>
    <m/>
    <b v="0"/>
    <b v="0"/>
    <s v="IP"/>
    <m/>
    <m/>
    <b v="0"/>
    <m/>
    <b v="0"/>
    <m/>
    <m/>
    <m/>
    <m/>
    <m/>
    <n v="0"/>
    <n v="0"/>
    <m/>
    <m/>
    <m/>
    <m/>
    <m/>
    <m/>
    <x v="8"/>
    <x v="42"/>
    <x v="1"/>
    <s v="mardi"/>
  </r>
  <r>
    <x v="283"/>
    <x v="280"/>
    <n v="272"/>
    <s v="00106604"/>
    <x v="283"/>
    <x v="0"/>
    <x v="0"/>
    <m/>
    <m/>
    <m/>
    <m/>
    <d v="2013-04-23T00:00:00"/>
    <n v="1540452.64"/>
    <n v="34013.919999999998"/>
    <d v="2012-01-11T00:00:00"/>
    <n v="20357.28"/>
    <n v="20357.28"/>
    <n v="248"/>
    <n v="0"/>
    <n v="0"/>
    <d v="2011-09-23T00:00:00"/>
    <n v="480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38"/>
    <d v="2011-09-29T00:00:00"/>
    <n v="18486.509999999998"/>
    <m/>
    <b v="0"/>
    <b v="0"/>
    <s v="IP"/>
    <m/>
    <m/>
    <b v="0"/>
    <m/>
    <b v="0"/>
    <m/>
    <m/>
    <m/>
    <m/>
    <m/>
    <n v="0"/>
    <n v="0"/>
    <m/>
    <m/>
    <m/>
    <m/>
    <m/>
    <m/>
    <x v="0"/>
    <x v="42"/>
    <x v="1"/>
    <s v="mercredi"/>
  </r>
  <r>
    <x v="284"/>
    <x v="281"/>
    <n v="273"/>
    <s v="00106605"/>
    <x v="284"/>
    <x v="0"/>
    <x v="0"/>
    <m/>
    <m/>
    <m/>
    <m/>
    <d v="2013-04-24T00:00:00"/>
    <n v="1540452.64"/>
    <n v="34013.919999999998"/>
    <d v="2012-01-12T00:00:00"/>
    <n v="20357.28"/>
    <n v="20357.28"/>
    <n v="248"/>
    <n v="0"/>
    <n v="0"/>
    <d v="2011-09-24T00:00:00"/>
    <n v="481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39"/>
    <d v="2011-09-30T00:00:00"/>
    <n v="18487.509999999998"/>
    <m/>
    <b v="0"/>
    <b v="0"/>
    <s v="IP"/>
    <m/>
    <m/>
    <b v="0"/>
    <m/>
    <b v="0"/>
    <m/>
    <m/>
    <m/>
    <m/>
    <m/>
    <n v="0"/>
    <n v="0"/>
    <m/>
    <m/>
    <m/>
    <m/>
    <m/>
    <m/>
    <x v="1"/>
    <x v="42"/>
    <x v="1"/>
    <s v="jeudi"/>
  </r>
  <r>
    <x v="285"/>
    <x v="282"/>
    <n v="274"/>
    <s v="00106606"/>
    <x v="285"/>
    <x v="0"/>
    <x v="0"/>
    <m/>
    <m/>
    <m/>
    <m/>
    <d v="2013-04-25T00:00:00"/>
    <n v="1540452.64"/>
    <n v="34013.919999999998"/>
    <d v="2012-01-13T00:00:00"/>
    <n v="20357.28"/>
    <n v="20357.28"/>
    <n v="248"/>
    <n v="0"/>
    <n v="0"/>
    <d v="2011-09-25T00:00:00"/>
    <n v="482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40"/>
    <d v="2011-10-01T00:00:00"/>
    <n v="18488.509999999998"/>
    <m/>
    <b v="0"/>
    <b v="0"/>
    <s v="IP"/>
    <m/>
    <m/>
    <b v="0"/>
    <m/>
    <b v="0"/>
    <m/>
    <m/>
    <m/>
    <m/>
    <m/>
    <n v="0"/>
    <n v="0"/>
    <m/>
    <m/>
    <m/>
    <m/>
    <m/>
    <m/>
    <x v="2"/>
    <x v="42"/>
    <x v="1"/>
    <s v="vendredi"/>
  </r>
  <r>
    <x v="286"/>
    <x v="283"/>
    <n v="275"/>
    <s v="00106607"/>
    <x v="286"/>
    <x v="0"/>
    <x v="0"/>
    <m/>
    <m/>
    <m/>
    <m/>
    <d v="2013-04-26T00:00:00"/>
    <n v="1540452.64"/>
    <n v="34013.919999999998"/>
    <d v="2012-01-14T00:00:00"/>
    <n v="20357.28"/>
    <n v="20357.28"/>
    <n v="248"/>
    <n v="0"/>
    <n v="0"/>
    <d v="2011-09-26T00:00:00"/>
    <n v="483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41"/>
    <d v="2011-10-02T00:00:00"/>
    <n v="18489.509999999998"/>
    <m/>
    <b v="0"/>
    <b v="0"/>
    <s v="IP"/>
    <m/>
    <m/>
    <b v="0"/>
    <m/>
    <b v="0"/>
    <m/>
    <m/>
    <m/>
    <m/>
    <m/>
    <n v="0"/>
    <n v="0"/>
    <m/>
    <m/>
    <m/>
    <m/>
    <m/>
    <m/>
    <x v="3"/>
    <x v="42"/>
    <x v="1"/>
    <s v="samedi"/>
  </r>
  <r>
    <x v="287"/>
    <x v="284"/>
    <n v="276"/>
    <s v="00106608"/>
    <x v="287"/>
    <x v="0"/>
    <x v="0"/>
    <m/>
    <m/>
    <m/>
    <m/>
    <d v="2013-04-27T00:00:00"/>
    <n v="1540452.64"/>
    <n v="34013.919999999998"/>
    <d v="2012-01-15T00:00:00"/>
    <n v="20357.28"/>
    <n v="20357.28"/>
    <n v="248"/>
    <n v="0"/>
    <n v="0"/>
    <d v="2011-09-27T00:00:00"/>
    <n v="484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42"/>
    <d v="2011-10-03T00:00:00"/>
    <n v="18490.509999999998"/>
    <m/>
    <b v="0"/>
    <b v="0"/>
    <s v="IP"/>
    <m/>
    <m/>
    <b v="0"/>
    <m/>
    <b v="0"/>
    <m/>
    <m/>
    <m/>
    <m/>
    <m/>
    <n v="0"/>
    <n v="0"/>
    <m/>
    <m/>
    <m/>
    <m/>
    <m/>
    <m/>
    <x v="4"/>
    <x v="42"/>
    <x v="1"/>
    <s v="dimanche"/>
  </r>
  <r>
    <x v="288"/>
    <x v="285"/>
    <n v="277"/>
    <s v="00106609"/>
    <x v="288"/>
    <x v="0"/>
    <x v="0"/>
    <m/>
    <m/>
    <m/>
    <m/>
    <d v="2013-04-28T00:00:00"/>
    <n v="1540452.64"/>
    <n v="34013.919999999998"/>
    <d v="2012-01-16T00:00:00"/>
    <n v="20357.28"/>
    <n v="20357.28"/>
    <n v="248"/>
    <n v="0"/>
    <n v="0"/>
    <d v="2011-09-28T00:00:00"/>
    <n v="485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43"/>
    <d v="2011-10-04T00:00:00"/>
    <n v="18491.509999999998"/>
    <m/>
    <b v="0"/>
    <b v="0"/>
    <s v="IP"/>
    <m/>
    <m/>
    <b v="0"/>
    <m/>
    <b v="0"/>
    <m/>
    <m/>
    <m/>
    <m/>
    <m/>
    <n v="0"/>
    <n v="0"/>
    <m/>
    <m/>
    <m/>
    <m/>
    <m/>
    <m/>
    <x v="5"/>
    <x v="43"/>
    <x v="1"/>
    <s v="lundi"/>
  </r>
  <r>
    <x v="289"/>
    <x v="286"/>
    <n v="278"/>
    <s v="00106610"/>
    <x v="289"/>
    <x v="0"/>
    <x v="0"/>
    <m/>
    <m/>
    <m/>
    <m/>
    <d v="2013-04-29T00:00:00"/>
    <n v="1540452.64"/>
    <n v="34013.919999999998"/>
    <d v="2012-01-17T00:00:00"/>
    <n v="20357.28"/>
    <n v="20357.28"/>
    <n v="248"/>
    <n v="0"/>
    <n v="0"/>
    <d v="2011-09-29T00:00:00"/>
    <n v="486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44"/>
    <d v="2011-10-05T00:00:00"/>
    <n v="18492.509999999998"/>
    <m/>
    <b v="0"/>
    <b v="0"/>
    <s v="IP"/>
    <m/>
    <m/>
    <b v="0"/>
    <m/>
    <b v="0"/>
    <m/>
    <m/>
    <m/>
    <m/>
    <m/>
    <n v="0"/>
    <n v="0"/>
    <m/>
    <m/>
    <m/>
    <m/>
    <m/>
    <m/>
    <x v="6"/>
    <x v="43"/>
    <x v="1"/>
    <s v="mardi"/>
  </r>
  <r>
    <x v="290"/>
    <x v="287"/>
    <n v="279"/>
    <s v="00106611"/>
    <x v="290"/>
    <x v="0"/>
    <x v="0"/>
    <m/>
    <m/>
    <m/>
    <m/>
    <d v="2013-04-30T00:00:00"/>
    <n v="1540452.64"/>
    <n v="34013.919999999998"/>
    <d v="2012-01-18T00:00:00"/>
    <n v="20357.28"/>
    <n v="20357.28"/>
    <n v="248"/>
    <n v="0"/>
    <n v="0"/>
    <d v="2011-09-30T00:00:00"/>
    <n v="487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45"/>
    <d v="2011-10-06T00:00:00"/>
    <n v="18493.509999999998"/>
    <m/>
    <b v="0"/>
    <b v="0"/>
    <s v="IP"/>
    <m/>
    <m/>
    <b v="0"/>
    <m/>
    <b v="0"/>
    <m/>
    <m/>
    <m/>
    <m/>
    <m/>
    <n v="0"/>
    <n v="0"/>
    <m/>
    <m/>
    <m/>
    <m/>
    <m/>
    <m/>
    <x v="9"/>
    <x v="43"/>
    <x v="1"/>
    <s v="mercredi"/>
  </r>
  <r>
    <x v="291"/>
    <x v="288"/>
    <n v="280"/>
    <s v="00106612"/>
    <x v="291"/>
    <x v="0"/>
    <x v="0"/>
    <m/>
    <m/>
    <m/>
    <m/>
    <d v="2013-05-01T00:00:00"/>
    <n v="1540452.64"/>
    <n v="34013.919999999998"/>
    <d v="2012-01-19T00:00:00"/>
    <n v="20357.28"/>
    <n v="20357.28"/>
    <n v="248"/>
    <n v="0"/>
    <n v="0"/>
    <d v="2011-10-01T00:00:00"/>
    <n v="488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46"/>
    <d v="2011-10-07T00:00:00"/>
    <n v="18494.509999999998"/>
    <m/>
    <b v="0"/>
    <b v="0"/>
    <s v="IP"/>
    <m/>
    <m/>
    <b v="0"/>
    <m/>
    <b v="0"/>
    <m/>
    <m/>
    <m/>
    <m/>
    <m/>
    <n v="0"/>
    <n v="0"/>
    <m/>
    <m/>
    <m/>
    <m/>
    <m/>
    <m/>
    <x v="10"/>
    <x v="43"/>
    <x v="1"/>
    <s v="jeudi"/>
  </r>
  <r>
    <x v="292"/>
    <x v="289"/>
    <n v="281"/>
    <s v="00106613"/>
    <x v="292"/>
    <x v="0"/>
    <x v="0"/>
    <m/>
    <m/>
    <m/>
    <m/>
    <d v="2013-05-02T00:00:00"/>
    <n v="1540452.64"/>
    <n v="34013.919999999998"/>
    <d v="2012-01-20T00:00:00"/>
    <n v="20357.28"/>
    <n v="20357.28"/>
    <n v="248"/>
    <n v="0"/>
    <n v="0"/>
    <d v="2011-10-02T00:00:00"/>
    <n v="489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47"/>
    <d v="2011-10-08T00:00:00"/>
    <n v="18495.509999999998"/>
    <m/>
    <b v="0"/>
    <b v="0"/>
    <s v="IP"/>
    <m/>
    <m/>
    <b v="0"/>
    <m/>
    <b v="0"/>
    <m/>
    <m/>
    <m/>
    <m/>
    <m/>
    <n v="0"/>
    <n v="0"/>
    <m/>
    <m/>
    <m/>
    <m/>
    <m/>
    <m/>
    <x v="11"/>
    <x v="43"/>
    <x v="1"/>
    <s v="vendredi"/>
  </r>
  <r>
    <x v="293"/>
    <x v="290"/>
    <n v="282"/>
    <s v="00106614"/>
    <x v="293"/>
    <x v="0"/>
    <x v="0"/>
    <m/>
    <m/>
    <m/>
    <m/>
    <d v="2013-05-03T00:00:00"/>
    <n v="1540452.64"/>
    <n v="34013.919999999998"/>
    <d v="2012-01-21T00:00:00"/>
    <n v="20357.28"/>
    <n v="20357.28"/>
    <n v="248"/>
    <n v="0"/>
    <n v="0"/>
    <d v="2011-10-03T00:00:00"/>
    <n v="490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48"/>
    <d v="2011-10-09T00:00:00"/>
    <n v="18496.509999999998"/>
    <m/>
    <b v="0"/>
    <b v="0"/>
    <s v="IP"/>
    <m/>
    <m/>
    <b v="0"/>
    <m/>
    <b v="0"/>
    <m/>
    <m/>
    <m/>
    <m/>
    <m/>
    <n v="0"/>
    <n v="0"/>
    <m/>
    <m/>
    <m/>
    <m/>
    <m/>
    <m/>
    <x v="7"/>
    <x v="43"/>
    <x v="1"/>
    <s v="samedi"/>
  </r>
  <r>
    <x v="294"/>
    <x v="291"/>
    <n v="283"/>
    <s v="00106615"/>
    <x v="294"/>
    <x v="0"/>
    <x v="0"/>
    <m/>
    <m/>
    <m/>
    <m/>
    <d v="2013-05-04T00:00:00"/>
    <n v="1540452.64"/>
    <n v="34013.919999999998"/>
    <d v="2012-01-22T00:00:00"/>
    <n v="20357.28"/>
    <n v="20357.28"/>
    <n v="248"/>
    <n v="0"/>
    <n v="0"/>
    <d v="2011-10-04T00:00:00"/>
    <n v="491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49"/>
    <d v="2011-10-10T00:00:00"/>
    <n v="18497.509999999998"/>
    <m/>
    <b v="0"/>
    <b v="0"/>
    <s v="IP"/>
    <m/>
    <m/>
    <b v="0"/>
    <m/>
    <b v="0"/>
    <m/>
    <m/>
    <m/>
    <m/>
    <m/>
    <n v="0"/>
    <n v="0"/>
    <m/>
    <m/>
    <m/>
    <m/>
    <m/>
    <m/>
    <x v="8"/>
    <x v="43"/>
    <x v="1"/>
    <s v="dimanche"/>
  </r>
  <r>
    <x v="295"/>
    <x v="292"/>
    <n v="284"/>
    <s v="00106616"/>
    <x v="295"/>
    <x v="0"/>
    <x v="0"/>
    <m/>
    <m/>
    <m/>
    <m/>
    <d v="2013-05-05T00:00:00"/>
    <n v="1540452.64"/>
    <n v="34013.919999999998"/>
    <d v="2012-01-23T00:00:00"/>
    <n v="20357.28"/>
    <n v="20357.28"/>
    <n v="248"/>
    <n v="0"/>
    <n v="0"/>
    <d v="2011-10-05T00:00:00"/>
    <n v="492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50"/>
    <d v="2011-10-11T00:00:00"/>
    <n v="18498.509999999998"/>
    <m/>
    <b v="0"/>
    <b v="0"/>
    <s v="IP"/>
    <m/>
    <m/>
    <b v="0"/>
    <m/>
    <b v="0"/>
    <m/>
    <m/>
    <m/>
    <m/>
    <m/>
    <n v="0"/>
    <n v="0"/>
    <m/>
    <m/>
    <m/>
    <m/>
    <m/>
    <m/>
    <x v="0"/>
    <x v="0"/>
    <x v="1"/>
    <s v="lundi"/>
  </r>
  <r>
    <x v="296"/>
    <x v="293"/>
    <n v="285"/>
    <s v="00106617"/>
    <x v="296"/>
    <x v="0"/>
    <x v="0"/>
    <m/>
    <m/>
    <m/>
    <m/>
    <d v="2013-05-06T00:00:00"/>
    <n v="1540452.64"/>
    <n v="34013.919999999998"/>
    <d v="2012-01-24T00:00:00"/>
    <n v="20357.28"/>
    <n v="20357.28"/>
    <n v="248"/>
    <n v="0"/>
    <n v="0"/>
    <d v="2011-10-06T00:00:00"/>
    <n v="493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51"/>
    <d v="2011-10-12T00:00:00"/>
    <n v="18499.509999999998"/>
    <m/>
    <b v="0"/>
    <b v="0"/>
    <s v="IP"/>
    <m/>
    <m/>
    <b v="0"/>
    <m/>
    <b v="0"/>
    <m/>
    <m/>
    <m/>
    <m/>
    <m/>
    <n v="0"/>
    <n v="0"/>
    <m/>
    <m/>
    <m/>
    <m/>
    <m/>
    <m/>
    <x v="1"/>
    <x v="0"/>
    <x v="1"/>
    <s v="mardi"/>
  </r>
  <r>
    <x v="297"/>
    <x v="294"/>
    <n v="286"/>
    <s v="00106618"/>
    <x v="297"/>
    <x v="0"/>
    <x v="0"/>
    <m/>
    <m/>
    <m/>
    <m/>
    <d v="2013-05-07T00:00:00"/>
    <n v="1540452.64"/>
    <n v="34013.919999999998"/>
    <d v="2012-01-25T00:00:00"/>
    <n v="20357.28"/>
    <n v="20357.28"/>
    <n v="248"/>
    <n v="0"/>
    <n v="0"/>
    <d v="2011-10-07T00:00:00"/>
    <n v="494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52"/>
    <d v="2011-10-13T00:00:00"/>
    <n v="18500.509999999998"/>
    <m/>
    <b v="0"/>
    <b v="0"/>
    <s v="IP"/>
    <m/>
    <m/>
    <b v="0"/>
    <m/>
    <b v="0"/>
    <m/>
    <m/>
    <m/>
    <m/>
    <m/>
    <n v="0"/>
    <n v="0"/>
    <m/>
    <m/>
    <m/>
    <m/>
    <m/>
    <m/>
    <x v="2"/>
    <x v="0"/>
    <x v="1"/>
    <s v="mercredi"/>
  </r>
  <r>
    <x v="298"/>
    <x v="295"/>
    <n v="287"/>
    <s v="00106619"/>
    <x v="298"/>
    <x v="0"/>
    <x v="0"/>
    <m/>
    <m/>
    <m/>
    <m/>
    <d v="2013-05-08T00:00:00"/>
    <n v="1540452.64"/>
    <n v="34013.919999999998"/>
    <d v="2012-01-26T00:00:00"/>
    <n v="20357.28"/>
    <n v="20357.28"/>
    <n v="248"/>
    <n v="0"/>
    <n v="0"/>
    <d v="2011-10-08T00:00:00"/>
    <n v="495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53"/>
    <d v="2011-10-14T00:00:00"/>
    <n v="18501.509999999998"/>
    <m/>
    <b v="0"/>
    <b v="0"/>
    <s v="IP"/>
    <m/>
    <m/>
    <b v="0"/>
    <m/>
    <b v="0"/>
    <m/>
    <m/>
    <m/>
    <m/>
    <m/>
    <n v="0"/>
    <n v="0"/>
    <m/>
    <m/>
    <m/>
    <m/>
    <m/>
    <m/>
    <x v="3"/>
    <x v="0"/>
    <x v="1"/>
    <s v="jeudi"/>
  </r>
  <r>
    <x v="299"/>
    <x v="296"/>
    <n v="288"/>
    <s v="00106620"/>
    <x v="299"/>
    <x v="0"/>
    <x v="0"/>
    <m/>
    <m/>
    <m/>
    <m/>
    <d v="2013-05-09T00:00:00"/>
    <n v="1540452.64"/>
    <n v="34013.919999999998"/>
    <d v="2012-01-27T00:00:00"/>
    <n v="20357.28"/>
    <n v="20357.28"/>
    <n v="248"/>
    <n v="0"/>
    <n v="0"/>
    <d v="2011-10-09T00:00:00"/>
    <n v="496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54"/>
    <d v="2011-10-15T00:00:00"/>
    <n v="18502.509999999998"/>
    <m/>
    <b v="0"/>
    <b v="0"/>
    <s v="IP"/>
    <m/>
    <m/>
    <b v="0"/>
    <m/>
    <b v="0"/>
    <m/>
    <m/>
    <m/>
    <m/>
    <m/>
    <n v="0"/>
    <n v="0"/>
    <m/>
    <m/>
    <m/>
    <m/>
    <m/>
    <m/>
    <x v="4"/>
    <x v="0"/>
    <x v="1"/>
    <s v="vendredi"/>
  </r>
  <r>
    <x v="300"/>
    <x v="297"/>
    <n v="289"/>
    <s v="00106621"/>
    <x v="300"/>
    <x v="0"/>
    <x v="0"/>
    <m/>
    <m/>
    <m/>
    <m/>
    <d v="2013-05-10T00:00:00"/>
    <n v="1540452.64"/>
    <n v="34013.919999999998"/>
    <d v="2012-01-28T00:00:00"/>
    <n v="20357.28"/>
    <n v="20357.28"/>
    <n v="248"/>
    <n v="0"/>
    <n v="0"/>
    <d v="2011-10-10T00:00:00"/>
    <n v="497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55"/>
    <d v="2011-10-16T00:00:00"/>
    <n v="18503.509999999998"/>
    <m/>
    <b v="0"/>
    <b v="0"/>
    <s v="IP"/>
    <m/>
    <m/>
    <b v="0"/>
    <m/>
    <b v="0"/>
    <m/>
    <m/>
    <m/>
    <m/>
    <m/>
    <n v="0"/>
    <n v="0"/>
    <m/>
    <m/>
    <m/>
    <m/>
    <m/>
    <m/>
    <x v="5"/>
    <x v="0"/>
    <x v="1"/>
    <s v="samedi"/>
  </r>
  <r>
    <x v="301"/>
    <x v="298"/>
    <n v="290"/>
    <s v="00106622"/>
    <x v="301"/>
    <x v="0"/>
    <x v="0"/>
    <m/>
    <m/>
    <m/>
    <m/>
    <d v="2013-05-11T00:00:00"/>
    <n v="1540452.64"/>
    <n v="34013.919999999998"/>
    <d v="2012-01-29T00:00:00"/>
    <n v="20357.28"/>
    <n v="20357.28"/>
    <n v="248"/>
    <n v="0"/>
    <n v="0"/>
    <d v="2011-10-11T00:00:00"/>
    <n v="498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56"/>
    <d v="2011-10-17T00:00:00"/>
    <n v="18504.509999999998"/>
    <m/>
    <b v="0"/>
    <b v="0"/>
    <s v="IP"/>
    <m/>
    <m/>
    <b v="0"/>
    <m/>
    <b v="0"/>
    <m/>
    <m/>
    <m/>
    <m/>
    <m/>
    <n v="0"/>
    <n v="0"/>
    <m/>
    <m/>
    <m/>
    <m/>
    <m/>
    <m/>
    <x v="6"/>
    <x v="0"/>
    <x v="1"/>
    <s v="dimanche"/>
  </r>
  <r>
    <x v="302"/>
    <x v="299"/>
    <n v="291"/>
    <s v="00106623"/>
    <x v="302"/>
    <x v="0"/>
    <x v="0"/>
    <m/>
    <m/>
    <m/>
    <m/>
    <d v="2013-05-12T00:00:00"/>
    <n v="1540452.64"/>
    <n v="34013.919999999998"/>
    <d v="2012-01-30T00:00:00"/>
    <n v="20357.28"/>
    <n v="20357.28"/>
    <n v="248"/>
    <n v="0"/>
    <n v="0"/>
    <d v="2011-10-12T00:00:00"/>
    <n v="499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57"/>
    <d v="2011-10-18T00:00:00"/>
    <n v="18505.509999999998"/>
    <m/>
    <b v="0"/>
    <b v="0"/>
    <s v="IP"/>
    <m/>
    <m/>
    <b v="0"/>
    <m/>
    <b v="0"/>
    <m/>
    <m/>
    <m/>
    <m/>
    <m/>
    <n v="0"/>
    <n v="0"/>
    <m/>
    <m/>
    <m/>
    <m/>
    <m/>
    <m/>
    <x v="9"/>
    <x v="1"/>
    <x v="1"/>
    <s v="lundi"/>
  </r>
  <r>
    <x v="303"/>
    <x v="300"/>
    <n v="292"/>
    <s v="00106624"/>
    <x v="303"/>
    <x v="0"/>
    <x v="0"/>
    <m/>
    <m/>
    <m/>
    <m/>
    <d v="2013-05-13T00:00:00"/>
    <n v="1540452.64"/>
    <n v="34013.919999999998"/>
    <d v="2012-01-31T00:00:00"/>
    <n v="20357.28"/>
    <n v="20357.28"/>
    <n v="248"/>
    <n v="0"/>
    <n v="0"/>
    <d v="2011-10-13T00:00:00"/>
    <n v="500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58"/>
    <d v="2011-10-19T00:00:00"/>
    <n v="18506.509999999998"/>
    <m/>
    <b v="0"/>
    <b v="0"/>
    <s v="IP"/>
    <m/>
    <m/>
    <b v="0"/>
    <m/>
    <b v="0"/>
    <m/>
    <m/>
    <m/>
    <m/>
    <m/>
    <n v="0"/>
    <n v="0"/>
    <m/>
    <m/>
    <m/>
    <m/>
    <m/>
    <m/>
    <x v="10"/>
    <x v="1"/>
    <x v="1"/>
    <s v="mardi"/>
  </r>
  <r>
    <x v="304"/>
    <x v="301"/>
    <n v="293"/>
    <s v="00106625"/>
    <x v="304"/>
    <x v="0"/>
    <x v="0"/>
    <m/>
    <m/>
    <m/>
    <m/>
    <d v="2013-05-14T00:00:00"/>
    <n v="1540452.64"/>
    <n v="34013.919999999998"/>
    <d v="2012-02-01T00:00:00"/>
    <n v="20357.28"/>
    <n v="20357.28"/>
    <n v="248"/>
    <n v="0"/>
    <n v="0"/>
    <d v="2011-10-14T00:00:00"/>
    <n v="501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59"/>
    <d v="2011-10-20T00:00:00"/>
    <n v="18507.509999999998"/>
    <m/>
    <b v="0"/>
    <b v="0"/>
    <s v="IP"/>
    <m/>
    <m/>
    <b v="0"/>
    <m/>
    <b v="0"/>
    <m/>
    <m/>
    <m/>
    <m/>
    <m/>
    <n v="0"/>
    <n v="0"/>
    <m/>
    <m/>
    <m/>
    <m/>
    <m/>
    <m/>
    <x v="11"/>
    <x v="1"/>
    <x v="1"/>
    <s v="mercredi"/>
  </r>
  <r>
    <x v="305"/>
    <x v="302"/>
    <n v="294"/>
    <s v="00106626"/>
    <x v="305"/>
    <x v="0"/>
    <x v="0"/>
    <m/>
    <m/>
    <m/>
    <m/>
    <d v="2013-05-15T00:00:00"/>
    <n v="1540452.64"/>
    <n v="34013.919999999998"/>
    <d v="2012-02-02T00:00:00"/>
    <n v="20357.28"/>
    <n v="20357.28"/>
    <n v="248"/>
    <n v="0"/>
    <n v="0"/>
    <d v="2011-10-15T00:00:00"/>
    <n v="502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60"/>
    <d v="2011-10-21T00:00:00"/>
    <n v="18508.509999999998"/>
    <m/>
    <b v="0"/>
    <b v="0"/>
    <s v="IP"/>
    <m/>
    <m/>
    <b v="0"/>
    <m/>
    <b v="0"/>
    <m/>
    <m/>
    <m/>
    <m/>
    <m/>
    <n v="0"/>
    <n v="0"/>
    <m/>
    <m/>
    <m/>
    <m/>
    <m/>
    <m/>
    <x v="7"/>
    <x v="1"/>
    <x v="1"/>
    <s v="jeudi"/>
  </r>
  <r>
    <x v="306"/>
    <x v="303"/>
    <n v="295"/>
    <s v="00106627"/>
    <x v="306"/>
    <x v="0"/>
    <x v="0"/>
    <m/>
    <m/>
    <m/>
    <m/>
    <d v="2013-05-16T00:00:00"/>
    <n v="1540452.64"/>
    <n v="34013.919999999998"/>
    <d v="2012-02-03T00:00:00"/>
    <n v="20357.28"/>
    <n v="20357.28"/>
    <n v="248"/>
    <n v="0"/>
    <n v="0"/>
    <d v="2011-10-16T00:00:00"/>
    <n v="503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61"/>
    <d v="2011-10-22T00:00:00"/>
    <n v="18509.509999999998"/>
    <m/>
    <b v="0"/>
    <b v="0"/>
    <s v="IP"/>
    <m/>
    <m/>
    <b v="0"/>
    <m/>
    <b v="0"/>
    <m/>
    <m/>
    <m/>
    <m/>
    <m/>
    <n v="0"/>
    <n v="0"/>
    <m/>
    <m/>
    <m/>
    <m/>
    <m/>
    <m/>
    <x v="8"/>
    <x v="1"/>
    <x v="1"/>
    <s v="vendredi"/>
  </r>
  <r>
    <x v="307"/>
    <x v="304"/>
    <n v="296"/>
    <s v="00106628"/>
    <x v="307"/>
    <x v="0"/>
    <x v="0"/>
    <m/>
    <m/>
    <m/>
    <m/>
    <d v="2013-05-17T00:00:00"/>
    <n v="1540452.64"/>
    <n v="34013.919999999998"/>
    <d v="2012-02-04T00:00:00"/>
    <n v="20357.28"/>
    <n v="20357.28"/>
    <n v="248"/>
    <n v="0"/>
    <n v="0"/>
    <d v="2011-10-17T00:00:00"/>
    <n v="504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62"/>
    <d v="2011-10-23T00:00:00"/>
    <n v="18510.509999999998"/>
    <m/>
    <b v="0"/>
    <b v="0"/>
    <s v="IP"/>
    <m/>
    <m/>
    <b v="0"/>
    <m/>
    <b v="0"/>
    <m/>
    <m/>
    <m/>
    <m/>
    <m/>
    <n v="0"/>
    <n v="0"/>
    <m/>
    <m/>
    <m/>
    <m/>
    <m/>
    <m/>
    <x v="0"/>
    <x v="1"/>
    <x v="1"/>
    <s v="samedi"/>
  </r>
  <r>
    <x v="308"/>
    <x v="6"/>
    <n v="297"/>
    <s v="00106629"/>
    <x v="308"/>
    <x v="0"/>
    <x v="0"/>
    <m/>
    <m/>
    <m/>
    <m/>
    <d v="2013-05-18T00:00:00"/>
    <n v="1540452.64"/>
    <n v="34013.919999999998"/>
    <d v="2012-02-05T00:00:00"/>
    <n v="20357.28"/>
    <n v="20357.28"/>
    <n v="248"/>
    <n v="0"/>
    <n v="0"/>
    <d v="2011-10-18T00:00:00"/>
    <n v="505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63"/>
    <d v="2011-10-24T00:00:00"/>
    <n v="18511.509999999998"/>
    <m/>
    <b v="0"/>
    <b v="0"/>
    <s v="IP"/>
    <m/>
    <m/>
    <b v="0"/>
    <m/>
    <b v="0"/>
    <m/>
    <m/>
    <m/>
    <m/>
    <m/>
    <n v="0"/>
    <n v="0"/>
    <m/>
    <m/>
    <m/>
    <m/>
    <m/>
    <m/>
    <x v="1"/>
    <x v="1"/>
    <x v="1"/>
    <s v="dimanche"/>
  </r>
  <r>
    <x v="309"/>
    <x v="305"/>
    <n v="298"/>
    <s v="00106630"/>
    <x v="309"/>
    <x v="0"/>
    <x v="0"/>
    <m/>
    <m/>
    <m/>
    <m/>
    <d v="2013-05-19T00:00:00"/>
    <n v="1540452.64"/>
    <n v="34013.919999999998"/>
    <d v="2012-02-06T00:00:00"/>
    <n v="20357.28"/>
    <n v="20357.28"/>
    <n v="248"/>
    <n v="0"/>
    <n v="0"/>
    <d v="2011-10-19T00:00:00"/>
    <n v="506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64"/>
    <d v="2011-10-25T00:00:00"/>
    <n v="18512.509999999998"/>
    <m/>
    <b v="0"/>
    <b v="0"/>
    <s v="IP"/>
    <m/>
    <m/>
    <b v="0"/>
    <m/>
    <b v="0"/>
    <m/>
    <m/>
    <m/>
    <m/>
    <m/>
    <n v="0"/>
    <n v="0"/>
    <m/>
    <m/>
    <m/>
    <m/>
    <m/>
    <m/>
    <x v="2"/>
    <x v="44"/>
    <x v="1"/>
    <s v="lundi"/>
  </r>
  <r>
    <x v="310"/>
    <x v="306"/>
    <n v="299"/>
    <s v="00106631"/>
    <x v="310"/>
    <x v="0"/>
    <x v="0"/>
    <m/>
    <m/>
    <m/>
    <m/>
    <d v="2013-05-20T00:00:00"/>
    <n v="1540452.64"/>
    <n v="34013.919999999998"/>
    <d v="2012-02-07T00:00:00"/>
    <n v="20357.28"/>
    <n v="20357.28"/>
    <n v="248"/>
    <n v="0"/>
    <n v="0"/>
    <d v="2011-10-20T00:00:00"/>
    <n v="507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65"/>
    <d v="2011-10-26T00:00:00"/>
    <n v="18513.509999999998"/>
    <m/>
    <b v="0"/>
    <b v="0"/>
    <s v="IP"/>
    <m/>
    <m/>
    <b v="0"/>
    <m/>
    <b v="0"/>
    <m/>
    <m/>
    <m/>
    <m/>
    <m/>
    <n v="0"/>
    <n v="0"/>
    <m/>
    <m/>
    <m/>
    <m/>
    <m/>
    <m/>
    <x v="3"/>
    <x v="44"/>
    <x v="1"/>
    <s v="mardi"/>
  </r>
  <r>
    <x v="311"/>
    <x v="307"/>
    <n v="300"/>
    <s v="00106632"/>
    <x v="311"/>
    <x v="0"/>
    <x v="0"/>
    <m/>
    <m/>
    <m/>
    <m/>
    <d v="2013-05-21T00:00:00"/>
    <n v="1540452.64"/>
    <n v="34013.919999999998"/>
    <d v="2012-02-08T00:00:00"/>
    <n v="20357.28"/>
    <n v="20357.28"/>
    <n v="248"/>
    <n v="0"/>
    <n v="0"/>
    <d v="2011-10-21T00:00:00"/>
    <n v="508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66"/>
    <d v="2011-10-27T00:00:00"/>
    <n v="18514.509999999998"/>
    <m/>
    <b v="0"/>
    <b v="0"/>
    <s v="IP"/>
    <m/>
    <m/>
    <b v="0"/>
    <m/>
    <b v="0"/>
    <m/>
    <m/>
    <m/>
    <m/>
    <m/>
    <n v="0"/>
    <n v="0"/>
    <m/>
    <m/>
    <m/>
    <m/>
    <m/>
    <m/>
    <x v="4"/>
    <x v="44"/>
    <x v="1"/>
    <s v="mercredi"/>
  </r>
  <r>
    <x v="312"/>
    <x v="308"/>
    <n v="301"/>
    <s v="00106633"/>
    <x v="312"/>
    <x v="0"/>
    <x v="0"/>
    <m/>
    <m/>
    <m/>
    <m/>
    <d v="2013-05-22T00:00:00"/>
    <n v="1540452.64"/>
    <n v="34013.919999999998"/>
    <d v="2012-02-09T00:00:00"/>
    <n v="20357.28"/>
    <n v="20357.28"/>
    <n v="248"/>
    <n v="0"/>
    <n v="0"/>
    <d v="2011-10-22T00:00:00"/>
    <n v="509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67"/>
    <d v="2011-10-28T00:00:00"/>
    <n v="18515.509999999998"/>
    <m/>
    <b v="0"/>
    <b v="0"/>
    <s v="IP"/>
    <m/>
    <m/>
    <b v="0"/>
    <m/>
    <b v="0"/>
    <m/>
    <m/>
    <m/>
    <m/>
    <m/>
    <n v="0"/>
    <n v="0"/>
    <m/>
    <m/>
    <m/>
    <m/>
    <m/>
    <m/>
    <x v="5"/>
    <x v="44"/>
    <x v="1"/>
    <s v="jeudi"/>
  </r>
  <r>
    <x v="313"/>
    <x v="309"/>
    <n v="302"/>
    <s v="00106634"/>
    <x v="313"/>
    <x v="0"/>
    <x v="0"/>
    <m/>
    <m/>
    <m/>
    <m/>
    <d v="2013-05-23T00:00:00"/>
    <n v="1540452.64"/>
    <n v="34013.919999999998"/>
    <d v="2012-02-10T00:00:00"/>
    <n v="20357.28"/>
    <n v="20357.28"/>
    <n v="248"/>
    <n v="0"/>
    <n v="0"/>
    <d v="2011-10-23T00:00:00"/>
    <n v="510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68"/>
    <d v="2011-10-29T00:00:00"/>
    <n v="18516.509999999998"/>
    <m/>
    <b v="0"/>
    <b v="0"/>
    <s v="IP"/>
    <m/>
    <m/>
    <b v="0"/>
    <m/>
    <b v="0"/>
    <m/>
    <m/>
    <m/>
    <m/>
    <m/>
    <n v="0"/>
    <n v="0"/>
    <m/>
    <m/>
    <m/>
    <m/>
    <m/>
    <m/>
    <x v="6"/>
    <x v="44"/>
    <x v="1"/>
    <s v="vendredi"/>
  </r>
  <r>
    <x v="314"/>
    <x v="310"/>
    <n v="303"/>
    <s v="00106635"/>
    <x v="314"/>
    <x v="0"/>
    <x v="0"/>
    <m/>
    <m/>
    <m/>
    <m/>
    <d v="2013-05-24T00:00:00"/>
    <n v="1540452.64"/>
    <n v="34013.919999999998"/>
    <d v="2012-02-11T00:00:00"/>
    <n v="20357.28"/>
    <n v="20357.28"/>
    <n v="248"/>
    <n v="0"/>
    <n v="0"/>
    <d v="2011-10-24T00:00:00"/>
    <n v="511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69"/>
    <d v="2011-10-30T00:00:00"/>
    <n v="18517.509999999998"/>
    <m/>
    <b v="0"/>
    <b v="0"/>
    <s v="IP"/>
    <m/>
    <m/>
    <b v="0"/>
    <m/>
    <b v="0"/>
    <m/>
    <m/>
    <m/>
    <m/>
    <m/>
    <n v="0"/>
    <n v="0"/>
    <m/>
    <m/>
    <m/>
    <m/>
    <m/>
    <m/>
    <x v="9"/>
    <x v="44"/>
    <x v="1"/>
    <s v="samedi"/>
  </r>
  <r>
    <x v="315"/>
    <x v="311"/>
    <n v="304"/>
    <s v="00106636"/>
    <x v="315"/>
    <x v="0"/>
    <x v="0"/>
    <m/>
    <m/>
    <m/>
    <m/>
    <d v="2013-05-25T00:00:00"/>
    <n v="1540452.64"/>
    <n v="34013.919999999998"/>
    <d v="2012-02-12T00:00:00"/>
    <n v="20357.28"/>
    <n v="20357.28"/>
    <n v="248"/>
    <n v="0"/>
    <n v="0"/>
    <d v="2011-10-25T00:00:00"/>
    <n v="512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70"/>
    <d v="2011-10-31T00:00:00"/>
    <n v="18518.509999999998"/>
    <m/>
    <b v="0"/>
    <b v="0"/>
    <s v="IP"/>
    <m/>
    <m/>
    <b v="0"/>
    <m/>
    <b v="0"/>
    <m/>
    <m/>
    <m/>
    <m/>
    <m/>
    <n v="0"/>
    <n v="0"/>
    <m/>
    <m/>
    <m/>
    <m/>
    <m/>
    <m/>
    <x v="10"/>
    <x v="44"/>
    <x v="1"/>
    <s v="dimanche"/>
  </r>
  <r>
    <x v="316"/>
    <x v="312"/>
    <n v="305"/>
    <s v="00106637"/>
    <x v="316"/>
    <x v="0"/>
    <x v="0"/>
    <m/>
    <m/>
    <m/>
    <m/>
    <d v="2013-05-26T00:00:00"/>
    <n v="1540452.64"/>
    <n v="34013.919999999998"/>
    <d v="2012-02-13T00:00:00"/>
    <n v="20357.28"/>
    <n v="20357.28"/>
    <n v="248"/>
    <n v="0"/>
    <n v="0"/>
    <d v="2011-10-26T00:00:00"/>
    <n v="513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71"/>
    <d v="2011-11-01T00:00:00"/>
    <n v="18519.509999999998"/>
    <m/>
    <b v="0"/>
    <b v="0"/>
    <s v="IP"/>
    <m/>
    <m/>
    <b v="0"/>
    <m/>
    <b v="0"/>
    <m/>
    <m/>
    <m/>
    <m/>
    <m/>
    <n v="0"/>
    <n v="0"/>
    <m/>
    <m/>
    <m/>
    <m/>
    <m/>
    <m/>
    <x v="11"/>
    <x v="45"/>
    <x v="1"/>
    <s v="lundi"/>
  </r>
  <r>
    <x v="317"/>
    <x v="313"/>
    <n v="306"/>
    <s v="00106638"/>
    <x v="317"/>
    <x v="0"/>
    <x v="0"/>
    <m/>
    <m/>
    <m/>
    <m/>
    <d v="2013-05-27T00:00:00"/>
    <n v="1540452.64"/>
    <n v="34013.919999999998"/>
    <d v="2012-02-14T00:00:00"/>
    <n v="20357.28"/>
    <n v="20357.28"/>
    <n v="248"/>
    <n v="0"/>
    <n v="0"/>
    <d v="2011-10-27T00:00:00"/>
    <n v="514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72"/>
    <d v="2011-11-02T00:00:00"/>
    <n v="18520.509999999998"/>
    <m/>
    <b v="0"/>
    <b v="0"/>
    <s v="IP"/>
    <m/>
    <m/>
    <b v="0"/>
    <m/>
    <b v="0"/>
    <m/>
    <m/>
    <m/>
    <m/>
    <m/>
    <n v="0"/>
    <n v="0"/>
    <m/>
    <m/>
    <m/>
    <m/>
    <m/>
    <m/>
    <x v="7"/>
    <x v="45"/>
    <x v="1"/>
    <s v="mardi"/>
  </r>
  <r>
    <x v="318"/>
    <x v="314"/>
    <n v="307"/>
    <s v="00106639"/>
    <x v="318"/>
    <x v="0"/>
    <x v="0"/>
    <m/>
    <m/>
    <m/>
    <m/>
    <d v="2013-05-28T00:00:00"/>
    <n v="1540452.64"/>
    <n v="34013.919999999998"/>
    <d v="2012-02-15T00:00:00"/>
    <n v="20357.28"/>
    <n v="20357.28"/>
    <n v="248"/>
    <n v="0"/>
    <n v="0"/>
    <d v="2011-10-28T00:00:00"/>
    <n v="515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73"/>
    <d v="2011-11-03T00:00:00"/>
    <n v="18521.509999999998"/>
    <m/>
    <b v="0"/>
    <b v="0"/>
    <s v="IP"/>
    <m/>
    <m/>
    <b v="0"/>
    <m/>
    <b v="0"/>
    <m/>
    <m/>
    <m/>
    <m/>
    <m/>
    <n v="0"/>
    <n v="0"/>
    <m/>
    <m/>
    <m/>
    <m/>
    <m/>
    <m/>
    <x v="8"/>
    <x v="45"/>
    <x v="1"/>
    <s v="mercredi"/>
  </r>
  <r>
    <x v="319"/>
    <x v="315"/>
    <n v="308"/>
    <s v="00106640"/>
    <x v="319"/>
    <x v="0"/>
    <x v="0"/>
    <m/>
    <m/>
    <m/>
    <m/>
    <d v="2013-05-29T00:00:00"/>
    <n v="1540452.64"/>
    <n v="34013.919999999998"/>
    <d v="2012-02-16T00:00:00"/>
    <n v="20357.28"/>
    <n v="20357.28"/>
    <n v="248"/>
    <n v="0"/>
    <n v="0"/>
    <d v="2011-10-29T00:00:00"/>
    <n v="516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74"/>
    <d v="2011-11-04T00:00:00"/>
    <n v="18522.509999999998"/>
    <m/>
    <b v="0"/>
    <b v="0"/>
    <s v="IP"/>
    <m/>
    <m/>
    <b v="0"/>
    <m/>
    <b v="0"/>
    <m/>
    <m/>
    <m/>
    <m/>
    <m/>
    <n v="0"/>
    <n v="0"/>
    <m/>
    <m/>
    <m/>
    <m/>
    <m/>
    <m/>
    <x v="0"/>
    <x v="45"/>
    <x v="1"/>
    <s v="jeudi"/>
  </r>
  <r>
    <x v="320"/>
    <x v="316"/>
    <n v="309"/>
    <s v="00106641"/>
    <x v="320"/>
    <x v="0"/>
    <x v="0"/>
    <m/>
    <m/>
    <m/>
    <m/>
    <d v="2013-05-30T00:00:00"/>
    <n v="1540452.64"/>
    <n v="34013.919999999998"/>
    <d v="2012-02-17T00:00:00"/>
    <n v="20357.28"/>
    <n v="20357.28"/>
    <n v="248"/>
    <n v="0"/>
    <n v="0"/>
    <d v="2011-10-30T00:00:00"/>
    <n v="517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75"/>
    <d v="2011-11-05T00:00:00"/>
    <n v="18523.509999999998"/>
    <m/>
    <b v="0"/>
    <b v="0"/>
    <s v="IP"/>
    <m/>
    <m/>
    <b v="0"/>
    <m/>
    <b v="0"/>
    <m/>
    <m/>
    <m/>
    <m/>
    <m/>
    <n v="0"/>
    <n v="0"/>
    <m/>
    <m/>
    <m/>
    <m/>
    <m/>
    <m/>
    <x v="1"/>
    <x v="45"/>
    <x v="1"/>
    <s v="vendredi"/>
  </r>
  <r>
    <x v="321"/>
    <x v="317"/>
    <n v="310"/>
    <s v="00106642"/>
    <x v="321"/>
    <x v="0"/>
    <x v="0"/>
    <m/>
    <m/>
    <m/>
    <m/>
    <d v="2013-05-31T00:00:00"/>
    <n v="1540452.64"/>
    <n v="34013.919999999998"/>
    <d v="2012-02-18T00:00:00"/>
    <n v="20357.28"/>
    <n v="20357.28"/>
    <n v="248"/>
    <n v="0"/>
    <n v="0"/>
    <d v="2011-10-31T00:00:00"/>
    <n v="518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76"/>
    <d v="2011-11-06T00:00:00"/>
    <n v="18524.509999999998"/>
    <m/>
    <b v="0"/>
    <b v="0"/>
    <s v="IP"/>
    <m/>
    <m/>
    <b v="0"/>
    <m/>
    <b v="0"/>
    <m/>
    <m/>
    <m/>
    <m/>
    <m/>
    <n v="0"/>
    <n v="0"/>
    <m/>
    <m/>
    <m/>
    <m/>
    <m/>
    <m/>
    <x v="2"/>
    <x v="45"/>
    <x v="1"/>
    <s v="samedi"/>
  </r>
  <r>
    <x v="322"/>
    <x v="318"/>
    <n v="311"/>
    <s v="00106643"/>
    <x v="322"/>
    <x v="0"/>
    <x v="0"/>
    <m/>
    <m/>
    <m/>
    <m/>
    <d v="2013-06-01T00:00:00"/>
    <n v="1540452.64"/>
    <n v="34013.919999999998"/>
    <d v="2012-02-19T00:00:00"/>
    <n v="20357.28"/>
    <n v="20357.28"/>
    <n v="248"/>
    <n v="0"/>
    <n v="0"/>
    <d v="2011-11-01T00:00:00"/>
    <n v="519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77"/>
    <d v="2011-11-07T00:00:00"/>
    <n v="18525.509999999998"/>
    <m/>
    <b v="0"/>
    <b v="0"/>
    <s v="IP"/>
    <m/>
    <m/>
    <b v="0"/>
    <m/>
    <b v="0"/>
    <m/>
    <m/>
    <m/>
    <m/>
    <m/>
    <n v="0"/>
    <n v="0"/>
    <m/>
    <m/>
    <m/>
    <m/>
    <m/>
    <m/>
    <x v="3"/>
    <x v="45"/>
    <x v="1"/>
    <s v="dimanche"/>
  </r>
  <r>
    <x v="323"/>
    <x v="319"/>
    <n v="312"/>
    <s v="00106644"/>
    <x v="323"/>
    <x v="0"/>
    <x v="0"/>
    <m/>
    <m/>
    <m/>
    <m/>
    <d v="2013-06-02T00:00:00"/>
    <n v="1540452.64"/>
    <n v="34013.919999999998"/>
    <d v="2012-02-20T00:00:00"/>
    <n v="20357.28"/>
    <n v="20357.28"/>
    <n v="248"/>
    <n v="0"/>
    <n v="0"/>
    <d v="2011-11-02T00:00:00"/>
    <n v="520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78"/>
    <d v="2011-11-08T00:00:00"/>
    <n v="18526.509999999998"/>
    <m/>
    <b v="0"/>
    <b v="0"/>
    <s v="IP"/>
    <m/>
    <m/>
    <b v="0"/>
    <m/>
    <b v="0"/>
    <m/>
    <m/>
    <m/>
    <m/>
    <m/>
    <n v="0"/>
    <n v="0"/>
    <m/>
    <m/>
    <m/>
    <m/>
    <m/>
    <m/>
    <x v="4"/>
    <x v="2"/>
    <x v="1"/>
    <s v="lundi"/>
  </r>
  <r>
    <x v="324"/>
    <x v="7"/>
    <n v="313"/>
    <s v="00106645"/>
    <x v="324"/>
    <x v="0"/>
    <x v="0"/>
    <m/>
    <m/>
    <m/>
    <m/>
    <d v="2013-06-03T00:00:00"/>
    <n v="1540452.64"/>
    <n v="34013.919999999998"/>
    <d v="2012-02-21T00:00:00"/>
    <n v="20357.28"/>
    <n v="20357.28"/>
    <n v="248"/>
    <n v="0"/>
    <n v="0"/>
    <d v="2011-11-03T00:00:00"/>
    <n v="521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79"/>
    <d v="2011-11-09T00:00:00"/>
    <n v="18527.509999999998"/>
    <m/>
    <b v="0"/>
    <b v="0"/>
    <s v="IP"/>
    <m/>
    <m/>
    <b v="0"/>
    <m/>
    <b v="0"/>
    <m/>
    <m/>
    <m/>
    <m/>
    <m/>
    <n v="0"/>
    <n v="0"/>
    <m/>
    <m/>
    <m/>
    <m/>
    <m/>
    <m/>
    <x v="5"/>
    <x v="2"/>
    <x v="1"/>
    <s v="mardi"/>
  </r>
  <r>
    <x v="325"/>
    <x v="8"/>
    <n v="314"/>
    <s v="00106646"/>
    <x v="325"/>
    <x v="0"/>
    <x v="0"/>
    <m/>
    <m/>
    <m/>
    <m/>
    <d v="2013-06-04T00:00:00"/>
    <n v="1540452.64"/>
    <n v="34013.919999999998"/>
    <d v="2012-02-22T00:00:00"/>
    <n v="20357.28"/>
    <n v="20357.28"/>
    <n v="248"/>
    <n v="0"/>
    <n v="0"/>
    <d v="2011-11-04T00:00:00"/>
    <n v="522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80"/>
    <d v="2011-11-10T00:00:00"/>
    <n v="18528.509999999998"/>
    <m/>
    <b v="0"/>
    <b v="0"/>
    <s v="IP"/>
    <m/>
    <m/>
    <b v="0"/>
    <m/>
    <b v="0"/>
    <m/>
    <m/>
    <m/>
    <m/>
    <m/>
    <n v="0"/>
    <n v="0"/>
    <m/>
    <m/>
    <m/>
    <m/>
    <m/>
    <m/>
    <x v="6"/>
    <x v="2"/>
    <x v="1"/>
    <s v="mercredi"/>
  </r>
  <r>
    <x v="326"/>
    <x v="9"/>
    <n v="315"/>
    <s v="00106647"/>
    <x v="326"/>
    <x v="0"/>
    <x v="0"/>
    <m/>
    <m/>
    <m/>
    <m/>
    <d v="2013-06-05T00:00:00"/>
    <n v="1540452.64"/>
    <n v="34013.919999999998"/>
    <d v="2012-02-23T00:00:00"/>
    <n v="20357.28"/>
    <n v="20357.28"/>
    <n v="248"/>
    <n v="0"/>
    <n v="0"/>
    <d v="2011-11-05T00:00:00"/>
    <n v="523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81"/>
    <d v="2011-11-11T00:00:00"/>
    <n v="18529.509999999998"/>
    <m/>
    <b v="0"/>
    <b v="0"/>
    <s v="IP"/>
    <m/>
    <m/>
    <b v="0"/>
    <m/>
    <b v="0"/>
    <m/>
    <m/>
    <m/>
    <m/>
    <m/>
    <n v="0"/>
    <n v="0"/>
    <m/>
    <m/>
    <m/>
    <m/>
    <m/>
    <m/>
    <x v="9"/>
    <x v="2"/>
    <x v="1"/>
    <s v="jeudi"/>
  </r>
  <r>
    <x v="327"/>
    <x v="10"/>
    <n v="316"/>
    <s v="00106648"/>
    <x v="327"/>
    <x v="0"/>
    <x v="0"/>
    <m/>
    <m/>
    <m/>
    <m/>
    <d v="2013-06-06T00:00:00"/>
    <n v="1540452.64"/>
    <n v="34013.919999999998"/>
    <d v="2012-02-24T00:00:00"/>
    <n v="20357.28"/>
    <n v="20357.28"/>
    <n v="248"/>
    <n v="0"/>
    <n v="0"/>
    <d v="2011-11-06T00:00:00"/>
    <n v="524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82"/>
    <d v="2011-11-12T00:00:00"/>
    <n v="18530.509999999998"/>
    <m/>
    <b v="0"/>
    <b v="0"/>
    <s v="IP"/>
    <m/>
    <m/>
    <b v="0"/>
    <m/>
    <b v="0"/>
    <m/>
    <m/>
    <m/>
    <m/>
    <m/>
    <n v="0"/>
    <n v="0"/>
    <m/>
    <m/>
    <m/>
    <m/>
    <m/>
    <m/>
    <x v="10"/>
    <x v="2"/>
    <x v="1"/>
    <s v="vendredi"/>
  </r>
  <r>
    <x v="328"/>
    <x v="320"/>
    <n v="317"/>
    <s v="00106649"/>
    <x v="328"/>
    <x v="0"/>
    <x v="0"/>
    <m/>
    <m/>
    <m/>
    <m/>
    <d v="2013-06-07T00:00:00"/>
    <n v="1540452.64"/>
    <n v="34013.919999999998"/>
    <d v="2012-02-25T00:00:00"/>
    <n v="20357.28"/>
    <n v="20357.28"/>
    <n v="248"/>
    <n v="0"/>
    <n v="0"/>
    <d v="2011-11-07T00:00:00"/>
    <n v="525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83"/>
    <d v="2011-11-13T00:00:00"/>
    <n v="18531.509999999998"/>
    <m/>
    <b v="0"/>
    <b v="0"/>
    <s v="IP"/>
    <m/>
    <m/>
    <b v="0"/>
    <m/>
    <b v="0"/>
    <m/>
    <m/>
    <m/>
    <m/>
    <m/>
    <n v="0"/>
    <n v="0"/>
    <m/>
    <m/>
    <m/>
    <m/>
    <m/>
    <m/>
    <x v="11"/>
    <x v="2"/>
    <x v="1"/>
    <s v="samedi"/>
  </r>
  <r>
    <x v="329"/>
    <x v="321"/>
    <n v="318"/>
    <s v="00106650"/>
    <x v="329"/>
    <x v="0"/>
    <x v="0"/>
    <m/>
    <m/>
    <m/>
    <m/>
    <d v="2013-06-08T00:00:00"/>
    <n v="1540452.64"/>
    <n v="34013.919999999998"/>
    <d v="2012-02-26T00:00:00"/>
    <n v="20357.28"/>
    <n v="20357.28"/>
    <n v="248"/>
    <n v="0"/>
    <n v="0"/>
    <d v="2011-11-08T00:00:00"/>
    <n v="526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84"/>
    <d v="2011-11-14T00:00:00"/>
    <n v="18532.509999999998"/>
    <m/>
    <b v="0"/>
    <b v="0"/>
    <s v="IP"/>
    <m/>
    <m/>
    <b v="0"/>
    <m/>
    <b v="0"/>
    <m/>
    <m/>
    <m/>
    <m/>
    <m/>
    <n v="0"/>
    <n v="0"/>
    <m/>
    <m/>
    <m/>
    <m/>
    <m/>
    <m/>
    <x v="7"/>
    <x v="2"/>
    <x v="1"/>
    <s v="dimanche"/>
  </r>
  <r>
    <x v="330"/>
    <x v="322"/>
    <n v="319"/>
    <s v="00106651"/>
    <x v="330"/>
    <x v="0"/>
    <x v="0"/>
    <m/>
    <m/>
    <m/>
    <m/>
    <d v="2013-06-09T00:00:00"/>
    <n v="1540452.64"/>
    <n v="34013.919999999998"/>
    <d v="2012-02-27T00:00:00"/>
    <n v="20357.28"/>
    <n v="20357.28"/>
    <n v="248"/>
    <n v="0"/>
    <n v="0"/>
    <d v="2011-11-09T00:00:00"/>
    <n v="527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85"/>
    <d v="2011-11-15T00:00:00"/>
    <n v="18533.509999999998"/>
    <m/>
    <b v="0"/>
    <b v="0"/>
    <s v="IP"/>
    <m/>
    <m/>
    <b v="0"/>
    <m/>
    <b v="0"/>
    <m/>
    <m/>
    <m/>
    <m/>
    <m/>
    <n v="0"/>
    <n v="0"/>
    <m/>
    <m/>
    <m/>
    <m/>
    <m/>
    <m/>
    <x v="8"/>
    <x v="46"/>
    <x v="1"/>
    <s v="lundi"/>
  </r>
  <r>
    <x v="331"/>
    <x v="323"/>
    <n v="320"/>
    <s v="00106652"/>
    <x v="331"/>
    <x v="0"/>
    <x v="0"/>
    <m/>
    <m/>
    <m/>
    <m/>
    <d v="2013-06-10T00:00:00"/>
    <n v="1540452.64"/>
    <n v="34013.919999999998"/>
    <d v="2012-02-28T00:00:00"/>
    <n v="20357.28"/>
    <n v="20357.28"/>
    <n v="248"/>
    <n v="0"/>
    <n v="0"/>
    <d v="2011-11-10T00:00:00"/>
    <n v="528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86"/>
    <d v="2011-11-16T00:00:00"/>
    <n v="18534.509999999998"/>
    <m/>
    <b v="0"/>
    <b v="0"/>
    <s v="IP"/>
    <m/>
    <m/>
    <b v="0"/>
    <m/>
    <b v="0"/>
    <m/>
    <m/>
    <m/>
    <m/>
    <m/>
    <n v="0"/>
    <n v="0"/>
    <m/>
    <m/>
    <m/>
    <m/>
    <m/>
    <m/>
    <x v="0"/>
    <x v="46"/>
    <x v="1"/>
    <s v="mardi"/>
  </r>
  <r>
    <x v="332"/>
    <x v="324"/>
    <n v="321"/>
    <s v="00106653"/>
    <x v="332"/>
    <x v="0"/>
    <x v="0"/>
    <m/>
    <m/>
    <m/>
    <m/>
    <d v="2013-06-11T00:00:00"/>
    <n v="1540452.64"/>
    <n v="34013.919999999998"/>
    <d v="2012-02-29T00:00:00"/>
    <n v="20357.28"/>
    <n v="20357.28"/>
    <n v="248"/>
    <n v="0"/>
    <n v="0"/>
    <d v="2011-11-11T00:00:00"/>
    <n v="529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87"/>
    <d v="2011-11-17T00:00:00"/>
    <n v="18535.509999999998"/>
    <m/>
    <b v="0"/>
    <b v="0"/>
    <s v="IP"/>
    <m/>
    <m/>
    <b v="0"/>
    <m/>
    <b v="0"/>
    <m/>
    <m/>
    <m/>
    <m/>
    <m/>
    <n v="0"/>
    <n v="0"/>
    <m/>
    <m/>
    <m/>
    <m/>
    <m/>
    <m/>
    <x v="1"/>
    <x v="46"/>
    <x v="1"/>
    <s v="mercredi"/>
  </r>
  <r>
    <x v="333"/>
    <x v="325"/>
    <n v="322"/>
    <s v="00106654"/>
    <x v="333"/>
    <x v="0"/>
    <x v="0"/>
    <m/>
    <m/>
    <m/>
    <m/>
    <d v="2013-06-12T00:00:00"/>
    <n v="1540452.64"/>
    <n v="34013.919999999998"/>
    <d v="2012-03-01T00:00:00"/>
    <n v="20357.28"/>
    <n v="20357.28"/>
    <n v="248"/>
    <n v="0"/>
    <n v="0"/>
    <d v="2011-11-12T00:00:00"/>
    <n v="530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88"/>
    <d v="2011-11-18T00:00:00"/>
    <n v="18536.509999999998"/>
    <m/>
    <b v="0"/>
    <b v="0"/>
    <s v="IP"/>
    <m/>
    <m/>
    <b v="0"/>
    <m/>
    <b v="0"/>
    <m/>
    <m/>
    <m/>
    <m/>
    <m/>
    <n v="0"/>
    <n v="0"/>
    <m/>
    <m/>
    <m/>
    <m/>
    <m/>
    <m/>
    <x v="2"/>
    <x v="46"/>
    <x v="1"/>
    <s v="jeudi"/>
  </r>
  <r>
    <x v="334"/>
    <x v="326"/>
    <n v="323"/>
    <s v="00106655"/>
    <x v="334"/>
    <x v="0"/>
    <x v="0"/>
    <m/>
    <m/>
    <m/>
    <m/>
    <d v="2013-06-13T00:00:00"/>
    <n v="1540452.64"/>
    <n v="34013.919999999998"/>
    <d v="2012-03-02T00:00:00"/>
    <n v="20357.28"/>
    <n v="20357.28"/>
    <n v="248"/>
    <n v="0"/>
    <n v="0"/>
    <d v="2011-11-13T00:00:00"/>
    <n v="531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89"/>
    <d v="2011-11-19T00:00:00"/>
    <n v="18537.509999999998"/>
    <m/>
    <b v="0"/>
    <b v="0"/>
    <s v="IP"/>
    <m/>
    <m/>
    <b v="0"/>
    <m/>
    <b v="0"/>
    <m/>
    <m/>
    <m/>
    <m/>
    <m/>
    <n v="0"/>
    <n v="0"/>
    <m/>
    <m/>
    <m/>
    <m/>
    <m/>
    <m/>
    <x v="3"/>
    <x v="46"/>
    <x v="1"/>
    <s v="vendredi"/>
  </r>
  <r>
    <x v="335"/>
    <x v="327"/>
    <n v="324"/>
    <s v="00106656"/>
    <x v="335"/>
    <x v="0"/>
    <x v="0"/>
    <m/>
    <m/>
    <m/>
    <m/>
    <d v="2013-06-14T00:00:00"/>
    <n v="1540452.64"/>
    <n v="34013.919999999998"/>
    <d v="2012-03-03T00:00:00"/>
    <n v="20357.28"/>
    <n v="20357.28"/>
    <n v="248"/>
    <n v="0"/>
    <n v="0"/>
    <d v="2011-11-14T00:00:00"/>
    <n v="532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90"/>
    <d v="2011-11-20T00:00:00"/>
    <n v="18538.509999999998"/>
    <m/>
    <b v="0"/>
    <b v="0"/>
    <s v="IP"/>
    <m/>
    <m/>
    <b v="0"/>
    <m/>
    <b v="0"/>
    <m/>
    <m/>
    <m/>
    <m/>
    <m/>
    <n v="0"/>
    <n v="0"/>
    <m/>
    <m/>
    <m/>
    <m/>
    <m/>
    <m/>
    <x v="4"/>
    <x v="46"/>
    <x v="1"/>
    <s v="samedi"/>
  </r>
  <r>
    <x v="336"/>
    <x v="328"/>
    <n v="325"/>
    <s v="00106657"/>
    <x v="336"/>
    <x v="0"/>
    <x v="0"/>
    <m/>
    <m/>
    <m/>
    <m/>
    <d v="2013-06-15T00:00:00"/>
    <n v="1540452.64"/>
    <n v="34013.919999999998"/>
    <d v="2012-03-04T00:00:00"/>
    <n v="20357.28"/>
    <n v="20357.28"/>
    <n v="248"/>
    <n v="0"/>
    <n v="0"/>
    <d v="2011-11-15T00:00:00"/>
    <n v="533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91"/>
    <d v="2011-11-21T00:00:00"/>
    <n v="18539.509999999998"/>
    <m/>
    <b v="0"/>
    <b v="0"/>
    <s v="IP"/>
    <m/>
    <m/>
    <b v="0"/>
    <m/>
    <b v="0"/>
    <m/>
    <m/>
    <m/>
    <m/>
    <m/>
    <n v="0"/>
    <n v="0"/>
    <m/>
    <m/>
    <m/>
    <m/>
    <m/>
    <m/>
    <x v="5"/>
    <x v="46"/>
    <x v="1"/>
    <s v="dimanche"/>
  </r>
  <r>
    <x v="337"/>
    <x v="329"/>
    <n v="326"/>
    <s v="00106658"/>
    <x v="337"/>
    <x v="0"/>
    <x v="0"/>
    <m/>
    <m/>
    <m/>
    <m/>
    <d v="2013-06-16T00:00:00"/>
    <n v="1540452.64"/>
    <n v="34013.919999999998"/>
    <d v="2012-03-05T00:00:00"/>
    <n v="20357.28"/>
    <n v="20357.28"/>
    <n v="248"/>
    <n v="0"/>
    <n v="0"/>
    <d v="2011-11-16T00:00:00"/>
    <n v="534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92"/>
    <d v="2011-11-22T00:00:00"/>
    <n v="18540.509999999998"/>
    <m/>
    <b v="0"/>
    <b v="0"/>
    <s v="IP"/>
    <m/>
    <m/>
    <b v="0"/>
    <m/>
    <b v="0"/>
    <m/>
    <m/>
    <m/>
    <m/>
    <m/>
    <n v="0"/>
    <n v="0"/>
    <m/>
    <m/>
    <m/>
    <m/>
    <m/>
    <m/>
    <x v="6"/>
    <x v="47"/>
    <x v="1"/>
    <s v="lundi"/>
  </r>
  <r>
    <x v="338"/>
    <x v="330"/>
    <n v="327"/>
    <s v="00106659"/>
    <x v="338"/>
    <x v="0"/>
    <x v="0"/>
    <m/>
    <m/>
    <m/>
    <m/>
    <d v="2013-06-17T00:00:00"/>
    <n v="1540452.64"/>
    <n v="34013.919999999998"/>
    <d v="2012-03-06T00:00:00"/>
    <n v="20357.28"/>
    <n v="20357.28"/>
    <n v="248"/>
    <n v="0"/>
    <n v="0"/>
    <d v="2011-11-17T00:00:00"/>
    <n v="535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93"/>
    <d v="2011-11-23T00:00:00"/>
    <n v="18541.509999999998"/>
    <m/>
    <b v="0"/>
    <b v="0"/>
    <s v="IP"/>
    <m/>
    <m/>
    <b v="0"/>
    <m/>
    <b v="0"/>
    <m/>
    <m/>
    <m/>
    <m/>
    <m/>
    <n v="0"/>
    <n v="0"/>
    <m/>
    <m/>
    <m/>
    <m/>
    <m/>
    <m/>
    <x v="9"/>
    <x v="47"/>
    <x v="1"/>
    <s v="mardi"/>
  </r>
  <r>
    <x v="339"/>
    <x v="331"/>
    <n v="328"/>
    <s v="00106660"/>
    <x v="339"/>
    <x v="0"/>
    <x v="0"/>
    <m/>
    <m/>
    <m/>
    <m/>
    <d v="2013-06-18T00:00:00"/>
    <n v="1540452.64"/>
    <n v="34013.919999999998"/>
    <d v="2012-03-07T00:00:00"/>
    <n v="20357.28"/>
    <n v="20357.28"/>
    <n v="248"/>
    <n v="0"/>
    <n v="0"/>
    <d v="2011-11-18T00:00:00"/>
    <n v="536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94"/>
    <d v="2011-11-24T00:00:00"/>
    <n v="18542.509999999998"/>
    <m/>
    <b v="0"/>
    <b v="0"/>
    <s v="IP"/>
    <m/>
    <m/>
    <b v="0"/>
    <m/>
    <b v="0"/>
    <m/>
    <m/>
    <m/>
    <m/>
    <m/>
    <n v="0"/>
    <n v="0"/>
    <m/>
    <m/>
    <m/>
    <m/>
    <m/>
    <m/>
    <x v="10"/>
    <x v="47"/>
    <x v="1"/>
    <s v="mercredi"/>
  </r>
  <r>
    <x v="340"/>
    <x v="332"/>
    <n v="329"/>
    <s v="00106661"/>
    <x v="340"/>
    <x v="0"/>
    <x v="0"/>
    <m/>
    <m/>
    <m/>
    <m/>
    <d v="2013-06-19T00:00:00"/>
    <n v="1540452.64"/>
    <n v="34013.919999999998"/>
    <d v="2012-03-08T00:00:00"/>
    <n v="20357.28"/>
    <n v="20357.28"/>
    <n v="248"/>
    <n v="0"/>
    <n v="0"/>
    <d v="2011-11-19T00:00:00"/>
    <n v="537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95"/>
    <d v="2011-11-25T00:00:00"/>
    <n v="18543.509999999998"/>
    <m/>
    <b v="0"/>
    <b v="0"/>
    <s v="IP"/>
    <m/>
    <m/>
    <b v="0"/>
    <m/>
    <b v="0"/>
    <m/>
    <m/>
    <m/>
    <m/>
    <m/>
    <n v="0"/>
    <n v="0"/>
    <m/>
    <m/>
    <m/>
    <m/>
    <m/>
    <m/>
    <x v="11"/>
    <x v="47"/>
    <x v="1"/>
    <s v="jeudi"/>
  </r>
  <r>
    <x v="341"/>
    <x v="333"/>
    <n v="330"/>
    <s v="00106662"/>
    <x v="341"/>
    <x v="0"/>
    <x v="0"/>
    <m/>
    <m/>
    <m/>
    <m/>
    <d v="2013-06-20T00:00:00"/>
    <n v="1540452.64"/>
    <n v="34013.919999999998"/>
    <d v="2012-03-09T00:00:00"/>
    <n v="20357.28"/>
    <n v="20357.28"/>
    <n v="248"/>
    <n v="0"/>
    <n v="0"/>
    <d v="2011-11-20T00:00:00"/>
    <n v="538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96"/>
    <d v="2011-11-26T00:00:00"/>
    <n v="18544.509999999998"/>
    <m/>
    <b v="0"/>
    <b v="0"/>
    <s v="IP"/>
    <m/>
    <m/>
    <b v="0"/>
    <m/>
    <b v="0"/>
    <m/>
    <m/>
    <m/>
    <m/>
    <m/>
    <n v="0"/>
    <n v="0"/>
    <m/>
    <m/>
    <m/>
    <m/>
    <m/>
    <m/>
    <x v="7"/>
    <x v="47"/>
    <x v="1"/>
    <s v="vendredi"/>
  </r>
  <r>
    <x v="342"/>
    <x v="334"/>
    <n v="331"/>
    <s v="00106663"/>
    <x v="342"/>
    <x v="0"/>
    <x v="0"/>
    <m/>
    <m/>
    <m/>
    <m/>
    <d v="2013-06-21T00:00:00"/>
    <n v="1540452.64"/>
    <n v="34013.919999999998"/>
    <d v="2012-03-10T00:00:00"/>
    <n v="20357.28"/>
    <n v="20357.28"/>
    <n v="248"/>
    <n v="0"/>
    <n v="0"/>
    <d v="2011-11-21T00:00:00"/>
    <n v="539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97"/>
    <d v="2011-11-27T00:00:00"/>
    <n v="18545.509999999998"/>
    <m/>
    <b v="0"/>
    <b v="0"/>
    <s v="IP"/>
    <m/>
    <m/>
    <b v="0"/>
    <m/>
    <b v="0"/>
    <m/>
    <m/>
    <m/>
    <m/>
    <m/>
    <n v="0"/>
    <n v="0"/>
    <m/>
    <m/>
    <m/>
    <m/>
    <m/>
    <m/>
    <x v="8"/>
    <x v="47"/>
    <x v="1"/>
    <s v="samedi"/>
  </r>
  <r>
    <x v="343"/>
    <x v="335"/>
    <n v="332"/>
    <s v="00106664"/>
    <x v="343"/>
    <x v="0"/>
    <x v="0"/>
    <m/>
    <m/>
    <m/>
    <m/>
    <d v="2013-06-22T00:00:00"/>
    <n v="1540452.64"/>
    <n v="34013.919999999998"/>
    <d v="2012-03-11T00:00:00"/>
    <n v="20357.28"/>
    <n v="20357.28"/>
    <n v="248"/>
    <n v="0"/>
    <n v="0"/>
    <d v="2011-11-22T00:00:00"/>
    <n v="540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98"/>
    <d v="2011-11-28T00:00:00"/>
    <n v="18546.509999999998"/>
    <m/>
    <b v="0"/>
    <b v="0"/>
    <s v="IP"/>
    <m/>
    <m/>
    <b v="0"/>
    <m/>
    <b v="0"/>
    <m/>
    <m/>
    <m/>
    <m/>
    <m/>
    <n v="0"/>
    <n v="0"/>
    <m/>
    <m/>
    <m/>
    <m/>
    <m/>
    <m/>
    <x v="0"/>
    <x v="47"/>
    <x v="1"/>
    <s v="dimanche"/>
  </r>
  <r>
    <x v="344"/>
    <x v="11"/>
    <n v="333"/>
    <s v="00106665"/>
    <x v="344"/>
    <x v="0"/>
    <x v="0"/>
    <m/>
    <m/>
    <m/>
    <m/>
    <d v="2013-06-23T00:00:00"/>
    <n v="1540452.64"/>
    <n v="34013.919999999998"/>
    <d v="2012-03-12T00:00:00"/>
    <n v="20357.28"/>
    <n v="20357.28"/>
    <n v="248"/>
    <n v="0"/>
    <n v="0"/>
    <d v="2011-11-23T00:00:00"/>
    <n v="541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499"/>
    <d v="2011-11-29T00:00:00"/>
    <n v="18547.509999999998"/>
    <m/>
    <b v="0"/>
    <b v="0"/>
    <s v="IP"/>
    <m/>
    <m/>
    <b v="0"/>
    <m/>
    <b v="0"/>
    <m/>
    <m/>
    <m/>
    <m/>
    <m/>
    <n v="0"/>
    <n v="0"/>
    <m/>
    <m/>
    <m/>
    <m/>
    <m/>
    <m/>
    <x v="1"/>
    <x v="3"/>
    <x v="1"/>
    <s v="lundi"/>
  </r>
  <r>
    <x v="345"/>
    <x v="336"/>
    <n v="334"/>
    <s v="00106666"/>
    <x v="345"/>
    <x v="0"/>
    <x v="0"/>
    <m/>
    <m/>
    <m/>
    <m/>
    <d v="2013-06-24T00:00:00"/>
    <n v="1540452.64"/>
    <n v="34013.919999999998"/>
    <d v="2012-03-13T00:00:00"/>
    <n v="20357.28"/>
    <n v="20357.28"/>
    <n v="248"/>
    <n v="0"/>
    <n v="0"/>
    <d v="2011-11-24T00:00:00"/>
    <n v="542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00"/>
    <d v="2011-11-30T00:00:00"/>
    <n v="18548.509999999998"/>
    <m/>
    <b v="0"/>
    <b v="0"/>
    <s v="IP"/>
    <m/>
    <m/>
    <b v="0"/>
    <m/>
    <b v="0"/>
    <m/>
    <m/>
    <m/>
    <m/>
    <m/>
    <n v="0"/>
    <n v="0"/>
    <m/>
    <m/>
    <m/>
    <m/>
    <m/>
    <m/>
    <x v="2"/>
    <x v="3"/>
    <x v="1"/>
    <s v="mardi"/>
  </r>
  <r>
    <x v="346"/>
    <x v="337"/>
    <n v="335"/>
    <s v="00106667"/>
    <x v="346"/>
    <x v="0"/>
    <x v="0"/>
    <m/>
    <m/>
    <m/>
    <m/>
    <d v="2013-06-25T00:00:00"/>
    <n v="1540452.64"/>
    <n v="34013.919999999998"/>
    <d v="2012-03-14T00:00:00"/>
    <n v="20357.28"/>
    <n v="20357.28"/>
    <n v="248"/>
    <n v="0"/>
    <n v="0"/>
    <d v="2011-11-25T00:00:00"/>
    <n v="543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01"/>
    <d v="2011-12-01T00:00:00"/>
    <n v="18549.509999999998"/>
    <m/>
    <b v="0"/>
    <b v="0"/>
    <s v="IP"/>
    <m/>
    <m/>
    <b v="0"/>
    <m/>
    <b v="0"/>
    <m/>
    <m/>
    <m/>
    <m/>
    <m/>
    <n v="0"/>
    <n v="0"/>
    <m/>
    <m/>
    <m/>
    <m/>
    <m/>
    <m/>
    <x v="3"/>
    <x v="3"/>
    <x v="1"/>
    <s v="mercredi"/>
  </r>
  <r>
    <x v="347"/>
    <x v="338"/>
    <n v="336"/>
    <s v="00106668"/>
    <x v="347"/>
    <x v="0"/>
    <x v="0"/>
    <m/>
    <m/>
    <m/>
    <m/>
    <d v="2013-06-26T00:00:00"/>
    <n v="1540452.64"/>
    <n v="34013.919999999998"/>
    <d v="2012-03-15T00:00:00"/>
    <n v="20357.28"/>
    <n v="20357.28"/>
    <n v="248"/>
    <n v="0"/>
    <n v="0"/>
    <d v="2011-11-26T00:00:00"/>
    <n v="544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02"/>
    <d v="2011-12-02T00:00:00"/>
    <n v="18550.509999999998"/>
    <m/>
    <b v="0"/>
    <b v="0"/>
    <s v="IP"/>
    <m/>
    <m/>
    <b v="0"/>
    <m/>
    <b v="0"/>
    <m/>
    <m/>
    <m/>
    <m/>
    <m/>
    <n v="0"/>
    <n v="0"/>
    <m/>
    <m/>
    <m/>
    <m/>
    <m/>
    <m/>
    <x v="4"/>
    <x v="3"/>
    <x v="1"/>
    <s v="jeudi"/>
  </r>
  <r>
    <x v="348"/>
    <x v="339"/>
    <n v="337"/>
    <s v="00106669"/>
    <x v="348"/>
    <x v="0"/>
    <x v="0"/>
    <m/>
    <m/>
    <m/>
    <m/>
    <d v="2013-06-27T00:00:00"/>
    <n v="1540452.64"/>
    <n v="34013.919999999998"/>
    <d v="2012-03-16T00:00:00"/>
    <n v="20357.28"/>
    <n v="20357.28"/>
    <n v="248"/>
    <n v="0"/>
    <n v="0"/>
    <d v="2011-11-27T00:00:00"/>
    <n v="545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03"/>
    <d v="2011-12-03T00:00:00"/>
    <n v="18551.509999999998"/>
    <m/>
    <b v="0"/>
    <b v="0"/>
    <s v="IP"/>
    <m/>
    <m/>
    <b v="0"/>
    <m/>
    <b v="0"/>
    <m/>
    <m/>
    <m/>
    <m/>
    <m/>
    <n v="0"/>
    <n v="0"/>
    <m/>
    <m/>
    <m/>
    <m/>
    <m/>
    <m/>
    <x v="5"/>
    <x v="3"/>
    <x v="1"/>
    <s v="vendredi"/>
  </r>
  <r>
    <x v="349"/>
    <x v="340"/>
    <n v="338"/>
    <s v="00106670"/>
    <x v="349"/>
    <x v="0"/>
    <x v="0"/>
    <m/>
    <m/>
    <m/>
    <m/>
    <d v="2013-06-28T00:00:00"/>
    <n v="1540452.64"/>
    <n v="34013.919999999998"/>
    <d v="2012-03-17T00:00:00"/>
    <n v="20357.28"/>
    <n v="20357.28"/>
    <n v="248"/>
    <n v="0"/>
    <n v="0"/>
    <d v="2011-11-28T00:00:00"/>
    <n v="546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04"/>
    <d v="2011-12-04T00:00:00"/>
    <n v="18552.509999999998"/>
    <m/>
    <b v="0"/>
    <b v="0"/>
    <s v="IP"/>
    <m/>
    <m/>
    <b v="0"/>
    <m/>
    <b v="0"/>
    <m/>
    <m/>
    <m/>
    <m/>
    <m/>
    <n v="0"/>
    <n v="0"/>
    <m/>
    <m/>
    <m/>
    <m/>
    <m/>
    <m/>
    <x v="6"/>
    <x v="3"/>
    <x v="1"/>
    <s v="samedi"/>
  </r>
  <r>
    <x v="350"/>
    <x v="341"/>
    <n v="339"/>
    <s v="00106671"/>
    <x v="350"/>
    <x v="0"/>
    <x v="0"/>
    <m/>
    <m/>
    <m/>
    <m/>
    <d v="2013-06-29T00:00:00"/>
    <n v="1540452.64"/>
    <n v="34013.919999999998"/>
    <d v="2012-03-18T00:00:00"/>
    <n v="20357.28"/>
    <n v="20357.28"/>
    <n v="248"/>
    <n v="0"/>
    <n v="0"/>
    <d v="2011-11-29T00:00:00"/>
    <n v="547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05"/>
    <d v="2011-12-05T00:00:00"/>
    <n v="18553.509999999998"/>
    <m/>
    <b v="0"/>
    <b v="0"/>
    <s v="IP"/>
    <m/>
    <m/>
    <b v="0"/>
    <m/>
    <b v="0"/>
    <m/>
    <m/>
    <m/>
    <m/>
    <m/>
    <n v="0"/>
    <n v="0"/>
    <m/>
    <m/>
    <m/>
    <m/>
    <m/>
    <m/>
    <x v="9"/>
    <x v="3"/>
    <x v="1"/>
    <s v="dimanche"/>
  </r>
  <r>
    <x v="351"/>
    <x v="342"/>
    <n v="340"/>
    <s v="00106672"/>
    <x v="351"/>
    <x v="0"/>
    <x v="0"/>
    <m/>
    <m/>
    <m/>
    <m/>
    <d v="2013-06-30T00:00:00"/>
    <n v="1540452.64"/>
    <n v="34013.919999999998"/>
    <d v="2012-03-19T00:00:00"/>
    <n v="20357.28"/>
    <n v="20357.28"/>
    <n v="248"/>
    <n v="0"/>
    <n v="0"/>
    <d v="2011-11-30T00:00:00"/>
    <n v="548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06"/>
    <d v="2011-12-06T00:00:00"/>
    <n v="18554.509999999998"/>
    <m/>
    <b v="0"/>
    <b v="0"/>
    <s v="IP"/>
    <m/>
    <m/>
    <b v="0"/>
    <m/>
    <b v="0"/>
    <m/>
    <m/>
    <m/>
    <m/>
    <m/>
    <n v="0"/>
    <n v="0"/>
    <m/>
    <m/>
    <m/>
    <m/>
    <m/>
    <m/>
    <x v="10"/>
    <x v="48"/>
    <x v="1"/>
    <s v="lundi"/>
  </r>
  <r>
    <x v="352"/>
    <x v="343"/>
    <n v="341"/>
    <s v="00106673"/>
    <x v="352"/>
    <x v="0"/>
    <x v="0"/>
    <m/>
    <m/>
    <m/>
    <m/>
    <d v="2013-07-01T00:00:00"/>
    <n v="1540452.64"/>
    <n v="34013.919999999998"/>
    <d v="2012-03-20T00:00:00"/>
    <n v="20357.28"/>
    <n v="20357.28"/>
    <n v="248"/>
    <n v="0"/>
    <n v="0"/>
    <d v="2011-12-01T00:00:00"/>
    <n v="549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07"/>
    <d v="2011-12-07T00:00:00"/>
    <n v="18555.509999999998"/>
    <m/>
    <b v="0"/>
    <b v="0"/>
    <s v="IP"/>
    <m/>
    <m/>
    <b v="0"/>
    <m/>
    <b v="0"/>
    <m/>
    <m/>
    <m/>
    <m/>
    <m/>
    <n v="0"/>
    <n v="0"/>
    <m/>
    <m/>
    <m/>
    <m/>
    <m/>
    <m/>
    <x v="11"/>
    <x v="48"/>
    <x v="1"/>
    <s v="mardi"/>
  </r>
  <r>
    <x v="353"/>
    <x v="344"/>
    <n v="342"/>
    <s v="00106674"/>
    <x v="353"/>
    <x v="0"/>
    <x v="0"/>
    <m/>
    <m/>
    <m/>
    <m/>
    <d v="2013-07-02T00:00:00"/>
    <n v="1540452.64"/>
    <n v="34013.919999999998"/>
    <d v="2012-03-21T00:00:00"/>
    <n v="20357.28"/>
    <n v="20357.28"/>
    <n v="248"/>
    <n v="0"/>
    <n v="0"/>
    <d v="2011-12-02T00:00:00"/>
    <n v="550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08"/>
    <d v="2011-12-08T00:00:00"/>
    <n v="18556.509999999998"/>
    <m/>
    <b v="0"/>
    <b v="0"/>
    <s v="IP"/>
    <m/>
    <m/>
    <b v="0"/>
    <m/>
    <b v="0"/>
    <m/>
    <m/>
    <m/>
    <m/>
    <m/>
    <n v="0"/>
    <n v="0"/>
    <m/>
    <m/>
    <m/>
    <m/>
    <m/>
    <m/>
    <x v="7"/>
    <x v="48"/>
    <x v="1"/>
    <s v="mercredi"/>
  </r>
  <r>
    <x v="354"/>
    <x v="345"/>
    <n v="343"/>
    <s v="00106675"/>
    <x v="354"/>
    <x v="0"/>
    <x v="0"/>
    <m/>
    <m/>
    <m/>
    <m/>
    <d v="2013-07-03T00:00:00"/>
    <n v="1540452.64"/>
    <n v="34013.919999999998"/>
    <d v="2012-03-22T00:00:00"/>
    <n v="20357.28"/>
    <n v="20357.28"/>
    <n v="248"/>
    <n v="0"/>
    <n v="0"/>
    <d v="2011-12-03T00:00:00"/>
    <n v="551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09"/>
    <d v="2011-12-09T00:00:00"/>
    <n v="18557.509999999998"/>
    <m/>
    <b v="0"/>
    <b v="0"/>
    <s v="IP"/>
    <m/>
    <m/>
    <b v="0"/>
    <m/>
    <b v="0"/>
    <m/>
    <m/>
    <m/>
    <m/>
    <m/>
    <n v="0"/>
    <n v="0"/>
    <m/>
    <m/>
    <m/>
    <m/>
    <m/>
    <m/>
    <x v="8"/>
    <x v="48"/>
    <x v="1"/>
    <s v="jeudi"/>
  </r>
  <r>
    <x v="355"/>
    <x v="346"/>
    <n v="344"/>
    <s v="00106676"/>
    <x v="355"/>
    <x v="0"/>
    <x v="0"/>
    <m/>
    <m/>
    <m/>
    <m/>
    <d v="2013-07-04T00:00:00"/>
    <n v="1540452.64"/>
    <n v="34013.919999999998"/>
    <d v="2012-03-23T00:00:00"/>
    <n v="20357.28"/>
    <n v="20357.28"/>
    <n v="248"/>
    <n v="0"/>
    <n v="0"/>
    <d v="2011-12-04T00:00:00"/>
    <n v="552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10"/>
    <d v="2011-12-10T00:00:00"/>
    <n v="18558.509999999998"/>
    <m/>
    <b v="0"/>
    <b v="0"/>
    <s v="IP"/>
    <m/>
    <m/>
    <b v="0"/>
    <m/>
    <b v="0"/>
    <m/>
    <m/>
    <m/>
    <m/>
    <m/>
    <n v="0"/>
    <n v="0"/>
    <m/>
    <m/>
    <m/>
    <m/>
    <m/>
    <m/>
    <x v="0"/>
    <x v="48"/>
    <x v="1"/>
    <s v="vendredi"/>
  </r>
  <r>
    <x v="356"/>
    <x v="347"/>
    <n v="345"/>
    <s v="00106677"/>
    <x v="356"/>
    <x v="0"/>
    <x v="0"/>
    <m/>
    <m/>
    <m/>
    <m/>
    <d v="2013-07-05T00:00:00"/>
    <n v="1540452.64"/>
    <n v="34013.919999999998"/>
    <d v="2012-03-24T00:00:00"/>
    <n v="20357.28"/>
    <n v="20357.28"/>
    <n v="248"/>
    <n v="0"/>
    <n v="0"/>
    <d v="2011-12-05T00:00:00"/>
    <n v="553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11"/>
    <d v="2011-12-11T00:00:00"/>
    <n v="18559.509999999998"/>
    <m/>
    <b v="0"/>
    <b v="0"/>
    <s v="IP"/>
    <m/>
    <m/>
    <b v="0"/>
    <m/>
    <b v="0"/>
    <m/>
    <m/>
    <m/>
    <m/>
    <m/>
    <n v="0"/>
    <n v="0"/>
    <m/>
    <m/>
    <m/>
    <m/>
    <m/>
    <m/>
    <x v="1"/>
    <x v="48"/>
    <x v="1"/>
    <s v="samedi"/>
  </r>
  <r>
    <x v="357"/>
    <x v="348"/>
    <n v="346"/>
    <s v="00106678"/>
    <x v="357"/>
    <x v="0"/>
    <x v="0"/>
    <m/>
    <m/>
    <m/>
    <m/>
    <d v="2013-07-06T00:00:00"/>
    <n v="1540452.64"/>
    <n v="34013.919999999998"/>
    <d v="2012-03-25T00:00:00"/>
    <n v="20357.28"/>
    <n v="20357.28"/>
    <n v="248"/>
    <n v="0"/>
    <n v="0"/>
    <d v="2011-12-06T00:00:00"/>
    <n v="554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12"/>
    <d v="2011-12-12T00:00:00"/>
    <n v="18560.509999999998"/>
    <m/>
    <b v="0"/>
    <b v="0"/>
    <s v="IP"/>
    <m/>
    <m/>
    <b v="0"/>
    <m/>
    <b v="0"/>
    <m/>
    <m/>
    <m/>
    <m/>
    <m/>
    <n v="0"/>
    <n v="0"/>
    <m/>
    <m/>
    <m/>
    <m/>
    <m/>
    <m/>
    <x v="2"/>
    <x v="48"/>
    <x v="1"/>
    <s v="dimanche"/>
  </r>
  <r>
    <x v="358"/>
    <x v="349"/>
    <n v="347"/>
    <s v="00106679"/>
    <x v="358"/>
    <x v="0"/>
    <x v="0"/>
    <m/>
    <m/>
    <m/>
    <m/>
    <d v="2013-07-07T00:00:00"/>
    <n v="1540452.64"/>
    <n v="34013.919999999998"/>
    <d v="2012-03-26T00:00:00"/>
    <n v="20357.28"/>
    <n v="20357.28"/>
    <n v="248"/>
    <n v="0"/>
    <n v="0"/>
    <d v="2011-12-07T00:00:00"/>
    <n v="555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13"/>
    <d v="2011-12-13T00:00:00"/>
    <n v="18561.509999999998"/>
    <m/>
    <b v="0"/>
    <b v="0"/>
    <s v="IP"/>
    <m/>
    <m/>
    <b v="0"/>
    <m/>
    <b v="0"/>
    <m/>
    <m/>
    <m/>
    <m/>
    <m/>
    <n v="0"/>
    <n v="0"/>
    <m/>
    <m/>
    <m/>
    <m/>
    <m/>
    <m/>
    <x v="3"/>
    <x v="49"/>
    <x v="1"/>
    <s v="lundi"/>
  </r>
  <r>
    <x v="359"/>
    <x v="350"/>
    <n v="348"/>
    <s v="00106680"/>
    <x v="359"/>
    <x v="0"/>
    <x v="0"/>
    <m/>
    <m/>
    <m/>
    <m/>
    <d v="2013-07-08T00:00:00"/>
    <n v="1540452.64"/>
    <n v="34013.919999999998"/>
    <d v="2012-03-27T00:00:00"/>
    <n v="20357.28"/>
    <n v="20357.28"/>
    <n v="248"/>
    <n v="0"/>
    <n v="0"/>
    <d v="2011-12-08T00:00:00"/>
    <n v="556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14"/>
    <d v="2011-12-14T00:00:00"/>
    <n v="18562.509999999998"/>
    <m/>
    <b v="0"/>
    <b v="0"/>
    <s v="IP"/>
    <m/>
    <m/>
    <b v="0"/>
    <m/>
    <b v="0"/>
    <m/>
    <m/>
    <m/>
    <m/>
    <m/>
    <n v="0"/>
    <n v="0"/>
    <m/>
    <m/>
    <m/>
    <m/>
    <m/>
    <m/>
    <x v="4"/>
    <x v="49"/>
    <x v="1"/>
    <s v="mardi"/>
  </r>
  <r>
    <x v="360"/>
    <x v="351"/>
    <n v="349"/>
    <s v="00106681"/>
    <x v="360"/>
    <x v="0"/>
    <x v="0"/>
    <m/>
    <m/>
    <m/>
    <m/>
    <d v="2013-07-09T00:00:00"/>
    <n v="1540452.64"/>
    <n v="34013.919999999998"/>
    <d v="2012-03-28T00:00:00"/>
    <n v="20357.28"/>
    <n v="20357.28"/>
    <n v="248"/>
    <n v="0"/>
    <n v="0"/>
    <d v="2011-12-09T00:00:00"/>
    <n v="557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15"/>
    <d v="2011-12-15T00:00:00"/>
    <n v="18563.509999999998"/>
    <m/>
    <b v="0"/>
    <b v="0"/>
    <s v="IP"/>
    <m/>
    <m/>
    <b v="0"/>
    <m/>
    <b v="0"/>
    <m/>
    <m/>
    <m/>
    <m/>
    <m/>
    <n v="0"/>
    <n v="0"/>
    <m/>
    <m/>
    <m/>
    <m/>
    <m/>
    <m/>
    <x v="5"/>
    <x v="49"/>
    <x v="1"/>
    <s v="mercredi"/>
  </r>
  <r>
    <x v="361"/>
    <x v="352"/>
    <n v="350"/>
    <s v="00106682"/>
    <x v="361"/>
    <x v="0"/>
    <x v="0"/>
    <m/>
    <m/>
    <m/>
    <m/>
    <d v="2013-07-10T00:00:00"/>
    <n v="1540452.64"/>
    <n v="34013.919999999998"/>
    <d v="2012-03-29T00:00:00"/>
    <n v="20357.28"/>
    <n v="20357.28"/>
    <n v="248"/>
    <n v="0"/>
    <n v="0"/>
    <d v="2011-12-10T00:00:00"/>
    <n v="558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16"/>
    <d v="2011-12-16T00:00:00"/>
    <n v="18564.509999999998"/>
    <m/>
    <b v="0"/>
    <b v="0"/>
    <s v="IP"/>
    <m/>
    <m/>
    <b v="0"/>
    <m/>
    <b v="0"/>
    <m/>
    <m/>
    <m/>
    <m/>
    <m/>
    <n v="0"/>
    <n v="0"/>
    <m/>
    <m/>
    <m/>
    <m/>
    <m/>
    <m/>
    <x v="6"/>
    <x v="49"/>
    <x v="1"/>
    <s v="jeudi"/>
  </r>
  <r>
    <x v="362"/>
    <x v="353"/>
    <n v="351"/>
    <s v="00106683"/>
    <x v="362"/>
    <x v="0"/>
    <x v="0"/>
    <m/>
    <m/>
    <m/>
    <m/>
    <d v="2013-07-11T00:00:00"/>
    <n v="1540452.64"/>
    <n v="34013.919999999998"/>
    <d v="2012-03-30T00:00:00"/>
    <n v="20357.28"/>
    <n v="20357.28"/>
    <n v="248"/>
    <n v="0"/>
    <n v="0"/>
    <d v="2011-12-11T00:00:00"/>
    <n v="559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17"/>
    <d v="2011-12-17T00:00:00"/>
    <n v="18565.509999999998"/>
    <m/>
    <b v="0"/>
    <b v="0"/>
    <s v="IP"/>
    <m/>
    <m/>
    <b v="0"/>
    <m/>
    <b v="0"/>
    <m/>
    <m/>
    <m/>
    <m/>
    <m/>
    <n v="0"/>
    <n v="0"/>
    <m/>
    <m/>
    <m/>
    <m/>
    <m/>
    <m/>
    <x v="9"/>
    <x v="49"/>
    <x v="1"/>
    <s v="vendredi"/>
  </r>
  <r>
    <x v="363"/>
    <x v="354"/>
    <n v="352"/>
    <s v="00106684"/>
    <x v="363"/>
    <x v="0"/>
    <x v="0"/>
    <m/>
    <m/>
    <m/>
    <m/>
    <d v="2013-07-12T00:00:00"/>
    <n v="1540452.64"/>
    <n v="34013.919999999998"/>
    <d v="2012-03-31T00:00:00"/>
    <n v="20357.28"/>
    <n v="20357.28"/>
    <n v="248"/>
    <n v="0"/>
    <n v="0"/>
    <d v="2011-12-12T00:00:00"/>
    <n v="560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18"/>
    <d v="2011-12-18T00:00:00"/>
    <n v="18566.509999999998"/>
    <m/>
    <b v="0"/>
    <b v="0"/>
    <s v="IP"/>
    <m/>
    <m/>
    <b v="0"/>
    <m/>
    <b v="0"/>
    <m/>
    <m/>
    <m/>
    <m/>
    <m/>
    <n v="0"/>
    <n v="0"/>
    <m/>
    <m/>
    <m/>
    <m/>
    <m/>
    <m/>
    <x v="10"/>
    <x v="49"/>
    <x v="1"/>
    <s v="samedi"/>
  </r>
  <r>
    <x v="364"/>
    <x v="355"/>
    <n v="353"/>
    <s v="00106685"/>
    <x v="364"/>
    <x v="0"/>
    <x v="0"/>
    <m/>
    <m/>
    <m/>
    <m/>
    <d v="2013-07-13T00:00:00"/>
    <n v="1540452.64"/>
    <n v="34013.919999999998"/>
    <d v="2012-04-01T00:00:00"/>
    <n v="20357.28"/>
    <n v="20357.28"/>
    <n v="248"/>
    <n v="0"/>
    <n v="0"/>
    <d v="2011-12-13T00:00:00"/>
    <n v="561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19"/>
    <d v="2011-12-19T00:00:00"/>
    <n v="18567.509999999998"/>
    <m/>
    <b v="0"/>
    <b v="0"/>
    <s v="IP"/>
    <m/>
    <m/>
    <b v="0"/>
    <m/>
    <b v="0"/>
    <m/>
    <m/>
    <m/>
    <m/>
    <m/>
    <n v="0"/>
    <n v="0"/>
    <m/>
    <m/>
    <m/>
    <m/>
    <m/>
    <m/>
    <x v="11"/>
    <x v="49"/>
    <x v="1"/>
    <s v="dimanche"/>
  </r>
  <r>
    <x v="365"/>
    <x v="356"/>
    <n v="354"/>
    <s v="00106686"/>
    <x v="365"/>
    <x v="0"/>
    <x v="0"/>
    <m/>
    <m/>
    <m/>
    <m/>
    <d v="2013-07-14T00:00:00"/>
    <n v="1540452.64"/>
    <n v="34013.919999999998"/>
    <d v="2012-04-02T00:00:00"/>
    <n v="20357.28"/>
    <n v="20357.28"/>
    <n v="248"/>
    <n v="0"/>
    <n v="0"/>
    <d v="2011-12-14T00:00:00"/>
    <n v="562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20"/>
    <d v="2011-12-20T00:00:00"/>
    <n v="18568.509999999998"/>
    <m/>
    <b v="0"/>
    <b v="0"/>
    <s v="IP"/>
    <m/>
    <m/>
    <b v="0"/>
    <m/>
    <b v="0"/>
    <m/>
    <m/>
    <m/>
    <m/>
    <m/>
    <n v="0"/>
    <n v="0"/>
    <m/>
    <m/>
    <m/>
    <m/>
    <m/>
    <m/>
    <x v="7"/>
    <x v="50"/>
    <x v="1"/>
    <s v="lundi"/>
  </r>
  <r>
    <x v="366"/>
    <x v="357"/>
    <n v="355"/>
    <s v="00106687"/>
    <x v="366"/>
    <x v="0"/>
    <x v="0"/>
    <m/>
    <m/>
    <m/>
    <m/>
    <d v="2013-07-15T00:00:00"/>
    <n v="1540452.64"/>
    <n v="34013.919999999998"/>
    <d v="2012-04-03T00:00:00"/>
    <n v="20357.28"/>
    <n v="20357.28"/>
    <n v="248"/>
    <n v="0"/>
    <n v="0"/>
    <d v="2011-12-15T00:00:00"/>
    <n v="563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21"/>
    <d v="2011-12-21T00:00:00"/>
    <n v="18569.509999999998"/>
    <m/>
    <b v="0"/>
    <b v="0"/>
    <s v="IP"/>
    <m/>
    <m/>
    <b v="0"/>
    <m/>
    <b v="0"/>
    <m/>
    <m/>
    <m/>
    <m/>
    <m/>
    <n v="0"/>
    <n v="0"/>
    <m/>
    <m/>
    <m/>
    <m/>
    <m/>
    <m/>
    <x v="8"/>
    <x v="50"/>
    <x v="1"/>
    <s v="mardi"/>
  </r>
  <r>
    <x v="367"/>
    <x v="358"/>
    <n v="356"/>
    <s v="00106688"/>
    <x v="367"/>
    <x v="0"/>
    <x v="0"/>
    <m/>
    <m/>
    <m/>
    <m/>
    <d v="2013-07-16T00:00:00"/>
    <n v="1540452.64"/>
    <n v="34013.919999999998"/>
    <d v="2012-04-04T00:00:00"/>
    <n v="20357.28"/>
    <n v="20357.28"/>
    <n v="248"/>
    <n v="0"/>
    <n v="0"/>
    <d v="2011-12-16T00:00:00"/>
    <n v="564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22"/>
    <d v="2011-12-22T00:00:00"/>
    <n v="18570.509999999998"/>
    <m/>
    <b v="0"/>
    <b v="0"/>
    <s v="IP"/>
    <m/>
    <m/>
    <b v="0"/>
    <m/>
    <b v="0"/>
    <m/>
    <m/>
    <m/>
    <m/>
    <m/>
    <n v="0"/>
    <n v="0"/>
    <m/>
    <m/>
    <m/>
    <m/>
    <m/>
    <m/>
    <x v="0"/>
    <x v="50"/>
    <x v="1"/>
    <s v="mercredi"/>
  </r>
  <r>
    <x v="368"/>
    <x v="359"/>
    <n v="357"/>
    <s v="00106689"/>
    <x v="368"/>
    <x v="0"/>
    <x v="0"/>
    <m/>
    <m/>
    <m/>
    <m/>
    <d v="2013-07-17T00:00:00"/>
    <n v="1540452.64"/>
    <n v="34013.919999999998"/>
    <d v="2012-04-05T00:00:00"/>
    <n v="20357.28"/>
    <n v="20357.28"/>
    <n v="248"/>
    <n v="0"/>
    <n v="0"/>
    <d v="2011-12-17T00:00:00"/>
    <n v="565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23"/>
    <d v="2011-12-23T00:00:00"/>
    <n v="18571.509999999998"/>
    <m/>
    <b v="0"/>
    <b v="0"/>
    <s v="IP"/>
    <m/>
    <m/>
    <b v="0"/>
    <m/>
    <b v="0"/>
    <m/>
    <m/>
    <m/>
    <m/>
    <m/>
    <n v="0"/>
    <n v="0"/>
    <m/>
    <m/>
    <m/>
    <m/>
    <m/>
    <m/>
    <x v="1"/>
    <x v="50"/>
    <x v="1"/>
    <s v="jeudi"/>
  </r>
  <r>
    <x v="369"/>
    <x v="360"/>
    <n v="358"/>
    <s v="00106690"/>
    <x v="369"/>
    <x v="0"/>
    <x v="0"/>
    <m/>
    <m/>
    <m/>
    <m/>
    <d v="2013-07-18T00:00:00"/>
    <n v="1540452.64"/>
    <n v="34013.919999999998"/>
    <d v="2012-04-06T00:00:00"/>
    <n v="20357.28"/>
    <n v="20357.28"/>
    <n v="248"/>
    <n v="0"/>
    <n v="0"/>
    <d v="2011-12-18T00:00:00"/>
    <n v="566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24"/>
    <d v="2011-12-24T00:00:00"/>
    <n v="18572.509999999998"/>
    <m/>
    <b v="0"/>
    <b v="0"/>
    <s v="IP"/>
    <m/>
    <m/>
    <b v="0"/>
    <m/>
    <b v="0"/>
    <m/>
    <m/>
    <m/>
    <m/>
    <m/>
    <n v="0"/>
    <n v="0"/>
    <m/>
    <m/>
    <m/>
    <m/>
    <m/>
    <m/>
    <x v="2"/>
    <x v="50"/>
    <x v="1"/>
    <s v="vendredi"/>
  </r>
  <r>
    <x v="370"/>
    <x v="361"/>
    <n v="359"/>
    <s v="00106691"/>
    <x v="370"/>
    <x v="0"/>
    <x v="0"/>
    <m/>
    <m/>
    <m/>
    <m/>
    <d v="2013-07-19T00:00:00"/>
    <n v="1540452.64"/>
    <n v="34013.919999999998"/>
    <d v="2012-04-07T00:00:00"/>
    <n v="20357.28"/>
    <n v="20357.28"/>
    <n v="248"/>
    <n v="0"/>
    <n v="0"/>
    <d v="2011-12-19T00:00:00"/>
    <n v="567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25"/>
    <d v="2011-12-25T00:00:00"/>
    <n v="18573.509999999998"/>
    <m/>
    <b v="0"/>
    <b v="0"/>
    <s v="IP"/>
    <m/>
    <m/>
    <b v="0"/>
    <m/>
    <b v="0"/>
    <m/>
    <m/>
    <m/>
    <m/>
    <m/>
    <n v="0"/>
    <n v="0"/>
    <m/>
    <m/>
    <m/>
    <m/>
    <m/>
    <m/>
    <x v="3"/>
    <x v="50"/>
    <x v="1"/>
    <s v="samedi"/>
  </r>
  <r>
    <x v="371"/>
    <x v="362"/>
    <n v="360"/>
    <s v="00106692"/>
    <x v="371"/>
    <x v="0"/>
    <x v="0"/>
    <m/>
    <m/>
    <m/>
    <m/>
    <d v="2013-07-20T00:00:00"/>
    <n v="1540452.64"/>
    <n v="34013.919999999998"/>
    <d v="2012-04-08T00:00:00"/>
    <n v="20357.28"/>
    <n v="20357.28"/>
    <n v="248"/>
    <n v="0"/>
    <n v="0"/>
    <d v="2011-12-20T00:00:00"/>
    <n v="568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26"/>
    <d v="2011-12-26T00:00:00"/>
    <n v="18574.509999999998"/>
    <m/>
    <b v="0"/>
    <b v="0"/>
    <s v="IP"/>
    <m/>
    <m/>
    <b v="0"/>
    <m/>
    <b v="0"/>
    <m/>
    <m/>
    <m/>
    <m/>
    <m/>
    <n v="0"/>
    <n v="0"/>
    <m/>
    <m/>
    <m/>
    <m/>
    <m/>
    <m/>
    <x v="4"/>
    <x v="50"/>
    <x v="1"/>
    <s v="dimanche"/>
  </r>
  <r>
    <x v="372"/>
    <x v="363"/>
    <n v="361"/>
    <s v="00106693"/>
    <x v="372"/>
    <x v="0"/>
    <x v="0"/>
    <m/>
    <m/>
    <m/>
    <m/>
    <d v="2013-07-21T00:00:00"/>
    <n v="1540452.64"/>
    <n v="34013.919999999998"/>
    <d v="2012-04-09T00:00:00"/>
    <n v="20357.28"/>
    <n v="20357.28"/>
    <n v="248"/>
    <n v="0"/>
    <n v="0"/>
    <d v="2011-12-21T00:00:00"/>
    <n v="569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27"/>
    <d v="2011-12-27T00:00:00"/>
    <n v="18575.509999999998"/>
    <m/>
    <b v="0"/>
    <b v="0"/>
    <s v="IP"/>
    <m/>
    <m/>
    <b v="0"/>
    <m/>
    <b v="0"/>
    <m/>
    <m/>
    <m/>
    <m/>
    <m/>
    <n v="0"/>
    <n v="0"/>
    <m/>
    <m/>
    <m/>
    <m/>
    <m/>
    <m/>
    <x v="5"/>
    <x v="51"/>
    <x v="1"/>
    <s v="lundi"/>
  </r>
  <r>
    <x v="373"/>
    <x v="364"/>
    <n v="362"/>
    <s v="00106694"/>
    <x v="373"/>
    <x v="0"/>
    <x v="0"/>
    <m/>
    <m/>
    <m/>
    <m/>
    <d v="2013-07-22T00:00:00"/>
    <n v="1540452.64"/>
    <n v="34013.919999999998"/>
    <d v="2012-04-10T00:00:00"/>
    <n v="20357.28"/>
    <n v="20357.28"/>
    <n v="248"/>
    <n v="0"/>
    <n v="0"/>
    <d v="2011-12-22T00:00:00"/>
    <n v="570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28"/>
    <d v="2011-12-28T00:00:00"/>
    <n v="18576.509999999998"/>
    <m/>
    <b v="0"/>
    <b v="0"/>
    <s v="IP"/>
    <m/>
    <m/>
    <b v="0"/>
    <m/>
    <b v="0"/>
    <m/>
    <m/>
    <m/>
    <m/>
    <m/>
    <n v="0"/>
    <n v="0"/>
    <m/>
    <m/>
    <m/>
    <m/>
    <m/>
    <m/>
    <x v="6"/>
    <x v="51"/>
    <x v="1"/>
    <s v="mardi"/>
  </r>
  <r>
    <x v="374"/>
    <x v="365"/>
    <n v="363"/>
    <s v="00106695"/>
    <x v="374"/>
    <x v="0"/>
    <x v="0"/>
    <m/>
    <m/>
    <m/>
    <m/>
    <d v="2013-07-23T00:00:00"/>
    <n v="1540452.64"/>
    <n v="34013.919999999998"/>
    <d v="2012-04-11T00:00:00"/>
    <n v="20357.28"/>
    <n v="20357.28"/>
    <n v="248"/>
    <n v="0"/>
    <n v="0"/>
    <d v="2011-12-23T00:00:00"/>
    <n v="571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29"/>
    <d v="2011-12-29T00:00:00"/>
    <n v="18577.509999999998"/>
    <m/>
    <b v="0"/>
    <b v="0"/>
    <s v="IP"/>
    <m/>
    <m/>
    <b v="0"/>
    <m/>
    <b v="0"/>
    <m/>
    <m/>
    <m/>
    <m/>
    <m/>
    <n v="0"/>
    <n v="0"/>
    <m/>
    <m/>
    <m/>
    <m/>
    <m/>
    <m/>
    <x v="9"/>
    <x v="51"/>
    <x v="1"/>
    <s v="mercredi"/>
  </r>
  <r>
    <x v="375"/>
    <x v="366"/>
    <n v="364"/>
    <s v="00106696"/>
    <x v="375"/>
    <x v="0"/>
    <x v="0"/>
    <m/>
    <m/>
    <m/>
    <m/>
    <d v="2013-07-24T00:00:00"/>
    <n v="1540452.64"/>
    <n v="34013.919999999998"/>
    <d v="2012-04-12T00:00:00"/>
    <n v="20357.28"/>
    <n v="20357.28"/>
    <n v="248"/>
    <n v="0"/>
    <n v="0"/>
    <d v="2011-12-24T00:00:00"/>
    <n v="572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30"/>
    <d v="2011-12-30T00:00:00"/>
    <n v="18578.509999999998"/>
    <m/>
    <b v="0"/>
    <b v="0"/>
    <s v="IP"/>
    <m/>
    <m/>
    <b v="0"/>
    <m/>
    <b v="0"/>
    <m/>
    <m/>
    <m/>
    <m/>
    <m/>
    <n v="0"/>
    <n v="0"/>
    <m/>
    <m/>
    <m/>
    <m/>
    <m/>
    <m/>
    <x v="10"/>
    <x v="51"/>
    <x v="1"/>
    <s v="jeudi"/>
  </r>
  <r>
    <x v="376"/>
    <x v="367"/>
    <n v="365"/>
    <s v="00106697"/>
    <x v="376"/>
    <x v="0"/>
    <x v="0"/>
    <m/>
    <m/>
    <m/>
    <m/>
    <d v="2013-07-25T00:00:00"/>
    <n v="1540452.64"/>
    <n v="34013.919999999998"/>
    <d v="2012-04-13T00:00:00"/>
    <n v="20357.28"/>
    <n v="20357.28"/>
    <n v="248"/>
    <n v="0"/>
    <n v="0"/>
    <d v="2011-12-25T00:00:00"/>
    <n v="573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31"/>
    <d v="2011-12-31T00:00:00"/>
    <n v="18579.509999999998"/>
    <m/>
    <b v="0"/>
    <b v="0"/>
    <s v="IP"/>
    <m/>
    <m/>
    <b v="0"/>
    <m/>
    <b v="0"/>
    <m/>
    <m/>
    <m/>
    <m/>
    <m/>
    <n v="0"/>
    <n v="0"/>
    <m/>
    <m/>
    <m/>
    <m/>
    <m/>
    <m/>
    <x v="11"/>
    <x v="51"/>
    <x v="1"/>
    <s v="vendredi"/>
  </r>
  <r>
    <x v="377"/>
    <x v="368"/>
    <n v="366"/>
    <s v="00106698"/>
    <x v="377"/>
    <x v="0"/>
    <x v="0"/>
    <m/>
    <m/>
    <m/>
    <m/>
    <d v="2013-07-26T00:00:00"/>
    <n v="1540452.64"/>
    <n v="34013.919999999998"/>
    <d v="2012-04-14T00:00:00"/>
    <n v="20357.28"/>
    <n v="20357.28"/>
    <n v="248"/>
    <n v="0"/>
    <n v="0"/>
    <d v="2011-12-26T00:00:00"/>
    <n v="574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32"/>
    <d v="2012-01-01T00:00:00"/>
    <n v="18580.509999999998"/>
    <m/>
    <b v="0"/>
    <b v="0"/>
    <s v="IP"/>
    <m/>
    <m/>
    <b v="0"/>
    <m/>
    <b v="0"/>
    <m/>
    <m/>
    <m/>
    <m/>
    <m/>
    <n v="0"/>
    <n v="0"/>
    <m/>
    <m/>
    <m/>
    <m/>
    <m/>
    <m/>
    <x v="7"/>
    <x v="51"/>
    <x v="1"/>
    <s v="samedi"/>
  </r>
  <r>
    <x v="378"/>
    <x v="369"/>
    <n v="367"/>
    <s v="00106699"/>
    <x v="378"/>
    <x v="0"/>
    <x v="0"/>
    <m/>
    <m/>
    <m/>
    <m/>
    <d v="2013-07-27T00:00:00"/>
    <n v="1540452.64"/>
    <n v="34013.919999999998"/>
    <d v="2012-04-15T00:00:00"/>
    <n v="20357.28"/>
    <n v="20357.28"/>
    <n v="248"/>
    <n v="0"/>
    <n v="0"/>
    <d v="2011-12-27T00:00:00"/>
    <n v="575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33"/>
    <d v="2012-01-02T00:00:00"/>
    <n v="18581.509999999998"/>
    <m/>
    <b v="0"/>
    <b v="0"/>
    <s v="IP"/>
    <m/>
    <m/>
    <b v="0"/>
    <m/>
    <b v="0"/>
    <m/>
    <m/>
    <m/>
    <m/>
    <m/>
    <n v="0"/>
    <n v="0"/>
    <m/>
    <m/>
    <m/>
    <m/>
    <m/>
    <m/>
    <x v="8"/>
    <x v="51"/>
    <x v="1"/>
    <s v="dimanche"/>
  </r>
  <r>
    <x v="379"/>
    <x v="370"/>
    <n v="368"/>
    <s v="00106700"/>
    <x v="379"/>
    <x v="0"/>
    <x v="0"/>
    <m/>
    <m/>
    <m/>
    <m/>
    <d v="2013-07-28T00:00:00"/>
    <n v="1540452.64"/>
    <n v="34013.919999999998"/>
    <d v="2012-04-16T00:00:00"/>
    <n v="20357.28"/>
    <n v="20357.28"/>
    <n v="248"/>
    <n v="0"/>
    <n v="0"/>
    <d v="2011-12-28T00:00:00"/>
    <n v="576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34"/>
    <d v="2012-01-03T00:00:00"/>
    <n v="18582.509999999998"/>
    <m/>
    <b v="0"/>
    <b v="0"/>
    <s v="IP"/>
    <m/>
    <m/>
    <b v="0"/>
    <m/>
    <b v="0"/>
    <m/>
    <m/>
    <m/>
    <m/>
    <m/>
    <n v="0"/>
    <n v="0"/>
    <m/>
    <m/>
    <m/>
    <m/>
    <m/>
    <m/>
    <x v="0"/>
    <x v="4"/>
    <x v="1"/>
    <s v="lundi"/>
  </r>
  <r>
    <x v="380"/>
    <x v="371"/>
    <n v="369"/>
    <s v="00106701"/>
    <x v="380"/>
    <x v="0"/>
    <x v="0"/>
    <m/>
    <m/>
    <m/>
    <m/>
    <d v="2013-07-29T00:00:00"/>
    <n v="1540452.64"/>
    <n v="34013.919999999998"/>
    <d v="2012-04-17T00:00:00"/>
    <n v="20357.28"/>
    <n v="20357.28"/>
    <n v="248"/>
    <n v="0"/>
    <n v="0"/>
    <d v="2011-12-29T00:00:00"/>
    <n v="577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35"/>
    <d v="2012-01-04T00:00:00"/>
    <n v="18583.509999999998"/>
    <m/>
    <b v="0"/>
    <b v="0"/>
    <s v="IP"/>
    <m/>
    <m/>
    <b v="0"/>
    <m/>
    <b v="0"/>
    <m/>
    <m/>
    <m/>
    <m/>
    <m/>
    <n v="0"/>
    <n v="0"/>
    <m/>
    <m/>
    <m/>
    <m/>
    <m/>
    <m/>
    <x v="1"/>
    <x v="4"/>
    <x v="1"/>
    <s v="mardi"/>
  </r>
  <r>
    <x v="381"/>
    <x v="372"/>
    <n v="370"/>
    <s v="00106702"/>
    <x v="381"/>
    <x v="0"/>
    <x v="0"/>
    <m/>
    <m/>
    <m/>
    <m/>
    <d v="2013-07-30T00:00:00"/>
    <n v="1540452.64"/>
    <n v="34013.919999999998"/>
    <d v="2012-04-18T00:00:00"/>
    <n v="20357.28"/>
    <n v="20357.28"/>
    <n v="248"/>
    <n v="0"/>
    <n v="0"/>
    <d v="2011-12-30T00:00:00"/>
    <n v="578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36"/>
    <d v="2012-01-05T00:00:00"/>
    <n v="18584.509999999998"/>
    <m/>
    <b v="0"/>
    <b v="0"/>
    <s v="IP"/>
    <m/>
    <m/>
    <b v="0"/>
    <m/>
    <b v="0"/>
    <m/>
    <m/>
    <m/>
    <m/>
    <m/>
    <n v="0"/>
    <n v="0"/>
    <m/>
    <m/>
    <m/>
    <m/>
    <m/>
    <m/>
    <x v="2"/>
    <x v="4"/>
    <x v="1"/>
    <s v="mercredi"/>
  </r>
  <r>
    <x v="382"/>
    <x v="373"/>
    <n v="371"/>
    <s v="00106703"/>
    <x v="382"/>
    <x v="0"/>
    <x v="0"/>
    <m/>
    <m/>
    <m/>
    <m/>
    <d v="2013-07-31T00:00:00"/>
    <n v="1540452.64"/>
    <n v="34013.919999999998"/>
    <d v="2012-04-19T00:00:00"/>
    <n v="20357.28"/>
    <n v="20357.28"/>
    <n v="248"/>
    <n v="0"/>
    <n v="0"/>
    <d v="2011-12-31T00:00:00"/>
    <n v="579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37"/>
    <d v="2012-01-06T00:00:00"/>
    <n v="18585.509999999998"/>
    <m/>
    <b v="0"/>
    <b v="0"/>
    <s v="IP"/>
    <m/>
    <m/>
    <b v="0"/>
    <m/>
    <b v="0"/>
    <m/>
    <m/>
    <m/>
    <m/>
    <m/>
    <n v="0"/>
    <n v="0"/>
    <m/>
    <m/>
    <m/>
    <m/>
    <m/>
    <m/>
    <x v="3"/>
    <x v="4"/>
    <x v="1"/>
    <s v="jeudi"/>
  </r>
  <r>
    <x v="383"/>
    <x v="374"/>
    <n v="372"/>
    <s v="00106704"/>
    <x v="383"/>
    <x v="0"/>
    <x v="0"/>
    <m/>
    <m/>
    <m/>
    <m/>
    <d v="2013-08-01T00:00:00"/>
    <n v="1540452.64"/>
    <n v="34013.919999999998"/>
    <d v="2012-04-20T00:00:00"/>
    <n v="20357.28"/>
    <n v="20357.28"/>
    <n v="248"/>
    <n v="0"/>
    <n v="0"/>
    <d v="2012-01-01T00:00:00"/>
    <n v="580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38"/>
    <d v="2012-01-07T00:00:00"/>
    <n v="18586.509999999998"/>
    <m/>
    <b v="0"/>
    <b v="0"/>
    <s v="IP"/>
    <m/>
    <m/>
    <b v="0"/>
    <m/>
    <b v="0"/>
    <m/>
    <m/>
    <m/>
    <m/>
    <m/>
    <n v="0"/>
    <n v="0"/>
    <m/>
    <m/>
    <m/>
    <m/>
    <m/>
    <m/>
    <x v="4"/>
    <x v="4"/>
    <x v="1"/>
    <s v="vendredi"/>
  </r>
  <r>
    <x v="384"/>
    <x v="375"/>
    <n v="373"/>
    <s v="00106705"/>
    <x v="384"/>
    <x v="0"/>
    <x v="0"/>
    <m/>
    <m/>
    <m/>
    <m/>
    <d v="2013-08-02T00:00:00"/>
    <n v="1540452.64"/>
    <n v="34013.919999999998"/>
    <d v="2012-04-21T00:00:00"/>
    <n v="20357.28"/>
    <n v="20357.28"/>
    <n v="248"/>
    <n v="0"/>
    <n v="0"/>
    <d v="2012-01-02T00:00:00"/>
    <n v="581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39"/>
    <d v="2012-01-08T00:00:00"/>
    <n v="18587.509999999998"/>
    <m/>
    <b v="0"/>
    <b v="0"/>
    <s v="IP"/>
    <m/>
    <m/>
    <b v="0"/>
    <m/>
    <b v="0"/>
    <m/>
    <m/>
    <m/>
    <m/>
    <m/>
    <n v="0"/>
    <n v="0"/>
    <m/>
    <m/>
    <m/>
    <m/>
    <m/>
    <m/>
    <x v="5"/>
    <x v="4"/>
    <x v="1"/>
    <s v="samedi"/>
  </r>
  <r>
    <x v="385"/>
    <x v="376"/>
    <n v="374"/>
    <s v="00106706"/>
    <x v="385"/>
    <x v="0"/>
    <x v="0"/>
    <m/>
    <m/>
    <m/>
    <m/>
    <d v="2013-08-03T00:00:00"/>
    <n v="1540452.64"/>
    <n v="34013.919999999998"/>
    <d v="2012-04-22T00:00:00"/>
    <n v="20357.28"/>
    <n v="20357.28"/>
    <n v="248"/>
    <n v="0"/>
    <n v="0"/>
    <d v="2012-01-03T00:00:00"/>
    <n v="582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40"/>
    <d v="2012-01-09T00:00:00"/>
    <n v="18588.509999999998"/>
    <m/>
    <b v="0"/>
    <b v="0"/>
    <s v="IP"/>
    <m/>
    <m/>
    <b v="0"/>
    <m/>
    <b v="0"/>
    <m/>
    <m/>
    <m/>
    <m/>
    <m/>
    <n v="0"/>
    <n v="0"/>
    <m/>
    <m/>
    <m/>
    <m/>
    <m/>
    <m/>
    <x v="6"/>
    <x v="4"/>
    <x v="1"/>
    <s v="dimanche"/>
  </r>
  <r>
    <x v="386"/>
    <x v="377"/>
    <n v="375"/>
    <s v="00106707"/>
    <x v="386"/>
    <x v="0"/>
    <x v="0"/>
    <m/>
    <m/>
    <m/>
    <m/>
    <d v="2013-08-04T00:00:00"/>
    <n v="1540452.64"/>
    <n v="34013.919999999998"/>
    <d v="2012-04-23T00:00:00"/>
    <n v="20357.28"/>
    <n v="20357.28"/>
    <n v="248"/>
    <n v="0"/>
    <n v="0"/>
    <d v="2012-01-04T00:00:00"/>
    <n v="583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41"/>
    <d v="2012-01-10T00:00:00"/>
    <n v="18589.509999999998"/>
    <m/>
    <b v="0"/>
    <b v="0"/>
    <s v="IP"/>
    <m/>
    <m/>
    <b v="0"/>
    <m/>
    <b v="0"/>
    <m/>
    <m/>
    <m/>
    <m/>
    <m/>
    <n v="0"/>
    <n v="0"/>
    <m/>
    <m/>
    <m/>
    <m/>
    <m/>
    <m/>
    <x v="9"/>
    <x v="5"/>
    <x v="1"/>
    <s v="lundi"/>
  </r>
  <r>
    <x v="387"/>
    <x v="378"/>
    <n v="376"/>
    <s v="00106708"/>
    <x v="387"/>
    <x v="0"/>
    <x v="0"/>
    <m/>
    <m/>
    <m/>
    <m/>
    <d v="2013-08-05T00:00:00"/>
    <n v="1540452.64"/>
    <n v="34013.919999999998"/>
    <d v="2012-04-24T00:00:00"/>
    <n v="20357.28"/>
    <n v="20357.28"/>
    <n v="248"/>
    <n v="0"/>
    <n v="0"/>
    <d v="2012-01-05T00:00:00"/>
    <n v="584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42"/>
    <d v="2012-01-11T00:00:00"/>
    <n v="18590.509999999998"/>
    <m/>
    <b v="0"/>
    <b v="0"/>
    <s v="IP"/>
    <m/>
    <m/>
    <b v="0"/>
    <m/>
    <b v="0"/>
    <m/>
    <m/>
    <m/>
    <m/>
    <m/>
    <n v="0"/>
    <n v="0"/>
    <m/>
    <m/>
    <m/>
    <m/>
    <m/>
    <m/>
    <x v="10"/>
    <x v="5"/>
    <x v="1"/>
    <s v="mardi"/>
  </r>
  <r>
    <x v="388"/>
    <x v="379"/>
    <n v="377"/>
    <s v="00106709"/>
    <x v="388"/>
    <x v="0"/>
    <x v="0"/>
    <m/>
    <m/>
    <m/>
    <m/>
    <d v="2013-08-06T00:00:00"/>
    <n v="1540452.64"/>
    <n v="34013.919999999998"/>
    <d v="2012-04-25T00:00:00"/>
    <n v="20357.28"/>
    <n v="20357.28"/>
    <n v="248"/>
    <n v="0"/>
    <n v="0"/>
    <d v="2012-01-06T00:00:00"/>
    <n v="585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43"/>
    <d v="2012-01-12T00:00:00"/>
    <n v="18591.509999999998"/>
    <m/>
    <b v="0"/>
    <b v="0"/>
    <s v="IP"/>
    <m/>
    <m/>
    <b v="0"/>
    <m/>
    <b v="0"/>
    <m/>
    <m/>
    <m/>
    <m/>
    <m/>
    <n v="0"/>
    <n v="0"/>
    <m/>
    <m/>
    <m/>
    <m/>
    <m/>
    <m/>
    <x v="11"/>
    <x v="5"/>
    <x v="1"/>
    <s v="mercredi"/>
  </r>
  <r>
    <x v="389"/>
    <x v="380"/>
    <n v="378"/>
    <s v="00106710"/>
    <x v="389"/>
    <x v="0"/>
    <x v="0"/>
    <m/>
    <m/>
    <m/>
    <m/>
    <d v="2013-08-07T00:00:00"/>
    <n v="1540452.64"/>
    <n v="34013.919999999998"/>
    <d v="2012-04-26T00:00:00"/>
    <n v="20357.28"/>
    <n v="20357.28"/>
    <n v="248"/>
    <n v="0"/>
    <n v="0"/>
    <d v="2012-01-07T00:00:00"/>
    <n v="586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44"/>
    <d v="2012-01-13T00:00:00"/>
    <n v="18592.509999999998"/>
    <m/>
    <b v="0"/>
    <b v="0"/>
    <s v="IP"/>
    <m/>
    <m/>
    <b v="0"/>
    <m/>
    <b v="0"/>
    <m/>
    <m/>
    <m/>
    <m/>
    <m/>
    <n v="0"/>
    <n v="0"/>
    <m/>
    <m/>
    <m/>
    <m/>
    <m/>
    <m/>
    <x v="7"/>
    <x v="5"/>
    <x v="1"/>
    <s v="jeudi"/>
  </r>
  <r>
    <x v="390"/>
    <x v="381"/>
    <n v="379"/>
    <s v="00106711"/>
    <x v="390"/>
    <x v="0"/>
    <x v="0"/>
    <m/>
    <m/>
    <m/>
    <m/>
    <d v="2013-08-08T00:00:00"/>
    <n v="1540452.64"/>
    <n v="34013.919999999998"/>
    <d v="2012-04-27T00:00:00"/>
    <n v="20357.28"/>
    <n v="20357.28"/>
    <n v="248"/>
    <n v="0"/>
    <n v="0"/>
    <d v="2012-01-08T00:00:00"/>
    <n v="587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45"/>
    <d v="2012-01-14T00:00:00"/>
    <n v="18593.509999999998"/>
    <m/>
    <b v="0"/>
    <b v="0"/>
    <s v="IP"/>
    <m/>
    <m/>
    <b v="0"/>
    <m/>
    <b v="0"/>
    <m/>
    <m/>
    <m/>
    <m/>
    <m/>
    <n v="0"/>
    <n v="0"/>
    <m/>
    <m/>
    <m/>
    <m/>
    <m/>
    <m/>
    <x v="8"/>
    <x v="5"/>
    <x v="1"/>
    <s v="vendredi"/>
  </r>
  <r>
    <x v="391"/>
    <x v="382"/>
    <n v="380"/>
    <s v="00106712"/>
    <x v="391"/>
    <x v="0"/>
    <x v="0"/>
    <m/>
    <m/>
    <m/>
    <m/>
    <d v="2013-08-09T00:00:00"/>
    <n v="1540452.64"/>
    <n v="34013.919999999998"/>
    <d v="2012-04-28T00:00:00"/>
    <n v="20357.28"/>
    <n v="20357.28"/>
    <n v="248"/>
    <n v="0"/>
    <n v="0"/>
    <d v="2012-01-09T00:00:00"/>
    <n v="588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46"/>
    <d v="2012-01-15T00:00:00"/>
    <n v="18594.509999999998"/>
    <m/>
    <b v="0"/>
    <b v="0"/>
    <s v="IP"/>
    <m/>
    <m/>
    <b v="0"/>
    <m/>
    <b v="0"/>
    <m/>
    <m/>
    <m/>
    <m/>
    <m/>
    <n v="0"/>
    <n v="0"/>
    <m/>
    <m/>
    <m/>
    <m/>
    <m/>
    <m/>
    <x v="0"/>
    <x v="5"/>
    <x v="1"/>
    <s v="samedi"/>
  </r>
  <r>
    <x v="392"/>
    <x v="383"/>
    <n v="381"/>
    <s v="00106713"/>
    <x v="392"/>
    <x v="0"/>
    <x v="0"/>
    <m/>
    <m/>
    <m/>
    <m/>
    <d v="2013-08-10T00:00:00"/>
    <n v="1540452.64"/>
    <n v="34013.919999999998"/>
    <d v="2012-04-29T00:00:00"/>
    <n v="20357.28"/>
    <n v="20357.28"/>
    <n v="248"/>
    <n v="0"/>
    <n v="0"/>
    <d v="2012-01-10T00:00:00"/>
    <n v="589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47"/>
    <d v="2012-01-16T00:00:00"/>
    <n v="18595.509999999998"/>
    <m/>
    <b v="0"/>
    <b v="0"/>
    <s v="IP"/>
    <m/>
    <m/>
    <b v="0"/>
    <m/>
    <b v="0"/>
    <m/>
    <m/>
    <m/>
    <m/>
    <m/>
    <n v="0"/>
    <n v="0"/>
    <m/>
    <m/>
    <m/>
    <m/>
    <m/>
    <m/>
    <x v="1"/>
    <x v="5"/>
    <x v="1"/>
    <s v="dimanche"/>
  </r>
  <r>
    <x v="393"/>
    <x v="384"/>
    <n v="382"/>
    <s v="00106714"/>
    <x v="393"/>
    <x v="0"/>
    <x v="0"/>
    <m/>
    <m/>
    <m/>
    <m/>
    <d v="2013-08-11T00:00:00"/>
    <n v="1540452.64"/>
    <n v="34013.919999999998"/>
    <d v="2012-04-30T00:00:00"/>
    <n v="20357.28"/>
    <n v="20357.28"/>
    <n v="248"/>
    <n v="0"/>
    <n v="0"/>
    <d v="2012-01-11T00:00:00"/>
    <n v="590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48"/>
    <d v="2012-01-17T00:00:00"/>
    <n v="18596.509999999998"/>
    <m/>
    <b v="0"/>
    <b v="0"/>
    <s v="IP"/>
    <m/>
    <m/>
    <b v="0"/>
    <m/>
    <b v="0"/>
    <m/>
    <m/>
    <m/>
    <m/>
    <m/>
    <n v="0"/>
    <n v="0"/>
    <m/>
    <m/>
    <m/>
    <m/>
    <m/>
    <m/>
    <x v="2"/>
    <x v="6"/>
    <x v="1"/>
    <s v="lundi"/>
  </r>
  <r>
    <x v="394"/>
    <x v="385"/>
    <n v="383"/>
    <s v="00106715"/>
    <x v="394"/>
    <x v="0"/>
    <x v="0"/>
    <m/>
    <m/>
    <m/>
    <m/>
    <d v="2013-08-12T00:00:00"/>
    <n v="1540452.64"/>
    <n v="34013.919999999998"/>
    <d v="2012-05-01T00:00:00"/>
    <n v="20357.28"/>
    <n v="20357.28"/>
    <n v="248"/>
    <n v="0"/>
    <n v="0"/>
    <d v="2012-01-12T00:00:00"/>
    <n v="591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49"/>
    <d v="2012-01-18T00:00:00"/>
    <n v="18597.509999999998"/>
    <m/>
    <b v="0"/>
    <b v="0"/>
    <s v="IP"/>
    <m/>
    <m/>
    <b v="0"/>
    <m/>
    <b v="0"/>
    <m/>
    <m/>
    <m/>
    <m/>
    <m/>
    <n v="0"/>
    <n v="0"/>
    <m/>
    <m/>
    <m/>
    <m/>
    <m/>
    <m/>
    <x v="3"/>
    <x v="6"/>
    <x v="1"/>
    <s v="mardi"/>
  </r>
  <r>
    <x v="395"/>
    <x v="386"/>
    <n v="384"/>
    <s v="00106716"/>
    <x v="395"/>
    <x v="0"/>
    <x v="0"/>
    <m/>
    <m/>
    <m/>
    <m/>
    <d v="2013-08-13T00:00:00"/>
    <n v="1540452.64"/>
    <n v="34013.919999999998"/>
    <d v="2012-05-02T00:00:00"/>
    <n v="20357.28"/>
    <n v="20357.28"/>
    <n v="248"/>
    <n v="0"/>
    <n v="0"/>
    <d v="2012-01-13T00:00:00"/>
    <n v="592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50"/>
    <d v="2012-01-19T00:00:00"/>
    <n v="18598.509999999998"/>
    <m/>
    <b v="0"/>
    <b v="0"/>
    <s v="IP"/>
    <m/>
    <m/>
    <b v="0"/>
    <m/>
    <b v="0"/>
    <m/>
    <m/>
    <m/>
    <m/>
    <m/>
    <n v="0"/>
    <n v="0"/>
    <m/>
    <m/>
    <m/>
    <m/>
    <m/>
    <m/>
    <x v="4"/>
    <x v="6"/>
    <x v="1"/>
    <s v="mercredi"/>
  </r>
  <r>
    <x v="396"/>
    <x v="387"/>
    <n v="385"/>
    <s v="00106717"/>
    <x v="396"/>
    <x v="0"/>
    <x v="0"/>
    <m/>
    <m/>
    <m/>
    <m/>
    <d v="2013-08-14T00:00:00"/>
    <n v="1540452.64"/>
    <n v="34013.919999999998"/>
    <d v="2012-05-03T00:00:00"/>
    <n v="20357.28"/>
    <n v="20357.28"/>
    <n v="248"/>
    <n v="0"/>
    <n v="0"/>
    <d v="2012-01-14T00:00:00"/>
    <n v="593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51"/>
    <d v="2012-01-20T00:00:00"/>
    <n v="18599.509999999998"/>
    <m/>
    <b v="0"/>
    <b v="0"/>
    <s v="IP"/>
    <m/>
    <m/>
    <b v="0"/>
    <m/>
    <b v="0"/>
    <m/>
    <m/>
    <m/>
    <m/>
    <m/>
    <n v="0"/>
    <n v="0"/>
    <m/>
    <m/>
    <m/>
    <m/>
    <m/>
    <m/>
    <x v="5"/>
    <x v="6"/>
    <x v="1"/>
    <s v="jeudi"/>
  </r>
  <r>
    <x v="397"/>
    <x v="388"/>
    <n v="386"/>
    <s v="00106718"/>
    <x v="397"/>
    <x v="0"/>
    <x v="0"/>
    <m/>
    <m/>
    <m/>
    <m/>
    <d v="2013-08-15T00:00:00"/>
    <n v="1540452.64"/>
    <n v="34013.919999999998"/>
    <d v="2012-05-04T00:00:00"/>
    <n v="20357.28"/>
    <n v="20357.28"/>
    <n v="248"/>
    <n v="0"/>
    <n v="0"/>
    <d v="2012-01-15T00:00:00"/>
    <n v="594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52"/>
    <d v="2012-01-21T00:00:00"/>
    <n v="18600.509999999998"/>
    <m/>
    <b v="0"/>
    <b v="0"/>
    <s v="IP"/>
    <m/>
    <m/>
    <b v="0"/>
    <m/>
    <b v="0"/>
    <m/>
    <m/>
    <m/>
    <m/>
    <m/>
    <n v="0"/>
    <n v="0"/>
    <m/>
    <m/>
    <m/>
    <m/>
    <m/>
    <m/>
    <x v="6"/>
    <x v="6"/>
    <x v="1"/>
    <s v="vendredi"/>
  </r>
  <r>
    <x v="398"/>
    <x v="389"/>
    <n v="387"/>
    <s v="00106719"/>
    <x v="398"/>
    <x v="0"/>
    <x v="0"/>
    <m/>
    <m/>
    <m/>
    <m/>
    <d v="2013-08-16T00:00:00"/>
    <n v="1540452.64"/>
    <n v="34013.919999999998"/>
    <d v="2012-05-05T00:00:00"/>
    <n v="20357.28"/>
    <n v="20357.28"/>
    <n v="248"/>
    <n v="0"/>
    <n v="0"/>
    <d v="2012-01-16T00:00:00"/>
    <n v="595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53"/>
    <d v="2012-01-22T00:00:00"/>
    <n v="18601.509999999998"/>
    <m/>
    <b v="0"/>
    <b v="0"/>
    <s v="IP"/>
    <m/>
    <m/>
    <b v="0"/>
    <m/>
    <b v="0"/>
    <m/>
    <m/>
    <m/>
    <m/>
    <m/>
    <n v="0"/>
    <n v="0"/>
    <m/>
    <m/>
    <m/>
    <m/>
    <m/>
    <m/>
    <x v="9"/>
    <x v="6"/>
    <x v="1"/>
    <s v="samedi"/>
  </r>
  <r>
    <x v="399"/>
    <x v="390"/>
    <n v="388"/>
    <s v="00106720"/>
    <x v="399"/>
    <x v="0"/>
    <x v="0"/>
    <m/>
    <m/>
    <m/>
    <m/>
    <d v="2013-08-17T00:00:00"/>
    <n v="1540452.64"/>
    <n v="34013.919999999998"/>
    <d v="2012-05-06T00:00:00"/>
    <n v="20357.28"/>
    <n v="20357.28"/>
    <n v="248"/>
    <n v="0"/>
    <n v="0"/>
    <d v="2012-01-17T00:00:00"/>
    <n v="596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54"/>
    <d v="2012-01-23T00:00:00"/>
    <n v="18602.509999999998"/>
    <m/>
    <b v="0"/>
    <b v="0"/>
    <s v="IP"/>
    <m/>
    <m/>
    <b v="0"/>
    <m/>
    <b v="0"/>
    <m/>
    <m/>
    <m/>
    <m/>
    <m/>
    <n v="0"/>
    <n v="0"/>
    <m/>
    <m/>
    <m/>
    <m/>
    <m/>
    <m/>
    <x v="10"/>
    <x v="6"/>
    <x v="1"/>
    <s v="dimanche"/>
  </r>
  <r>
    <x v="400"/>
    <x v="391"/>
    <n v="389"/>
    <s v="00106721"/>
    <x v="400"/>
    <x v="0"/>
    <x v="0"/>
    <m/>
    <m/>
    <m/>
    <m/>
    <d v="2013-08-18T00:00:00"/>
    <n v="1540452.64"/>
    <n v="34013.919999999998"/>
    <d v="2012-05-07T00:00:00"/>
    <n v="20357.28"/>
    <n v="20357.28"/>
    <n v="248"/>
    <n v="0"/>
    <n v="0"/>
    <d v="2012-01-18T00:00:00"/>
    <n v="597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55"/>
    <d v="2012-01-24T00:00:00"/>
    <n v="18603.509999999998"/>
    <m/>
    <b v="0"/>
    <b v="0"/>
    <s v="IP"/>
    <m/>
    <m/>
    <b v="0"/>
    <m/>
    <b v="0"/>
    <m/>
    <m/>
    <m/>
    <m/>
    <m/>
    <n v="0"/>
    <n v="0"/>
    <m/>
    <m/>
    <m/>
    <m/>
    <m/>
    <m/>
    <x v="11"/>
    <x v="7"/>
    <x v="1"/>
    <s v="lundi"/>
  </r>
  <r>
    <x v="401"/>
    <x v="392"/>
    <n v="390"/>
    <s v="00106722"/>
    <x v="401"/>
    <x v="0"/>
    <x v="0"/>
    <m/>
    <m/>
    <m/>
    <m/>
    <d v="2013-08-19T00:00:00"/>
    <n v="1540452.64"/>
    <n v="34013.919999999998"/>
    <d v="2012-05-08T00:00:00"/>
    <n v="20357.28"/>
    <n v="20357.28"/>
    <n v="248"/>
    <n v="0"/>
    <n v="0"/>
    <d v="2012-01-19T00:00:00"/>
    <n v="598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56"/>
    <d v="2012-01-25T00:00:00"/>
    <n v="18604.509999999998"/>
    <m/>
    <b v="0"/>
    <b v="0"/>
    <s v="IP"/>
    <m/>
    <m/>
    <b v="0"/>
    <m/>
    <b v="0"/>
    <m/>
    <m/>
    <m/>
    <m/>
    <m/>
    <n v="0"/>
    <n v="0"/>
    <m/>
    <m/>
    <m/>
    <m/>
    <m/>
    <m/>
    <x v="7"/>
    <x v="7"/>
    <x v="1"/>
    <s v="mardi"/>
  </r>
  <r>
    <x v="402"/>
    <x v="393"/>
    <n v="391"/>
    <s v="00106723"/>
    <x v="402"/>
    <x v="0"/>
    <x v="0"/>
    <m/>
    <m/>
    <m/>
    <m/>
    <d v="2013-08-20T00:00:00"/>
    <n v="1540452.64"/>
    <n v="34013.919999999998"/>
    <d v="2012-05-09T00:00:00"/>
    <n v="20357.28"/>
    <n v="20357.28"/>
    <n v="248"/>
    <n v="0"/>
    <n v="0"/>
    <d v="2012-01-20T00:00:00"/>
    <n v="599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57"/>
    <d v="2012-01-26T00:00:00"/>
    <n v="18605.509999999998"/>
    <m/>
    <b v="0"/>
    <b v="0"/>
    <s v="IP"/>
    <m/>
    <m/>
    <b v="0"/>
    <m/>
    <b v="0"/>
    <m/>
    <m/>
    <m/>
    <m/>
    <m/>
    <n v="0"/>
    <n v="0"/>
    <m/>
    <m/>
    <m/>
    <m/>
    <m/>
    <m/>
    <x v="8"/>
    <x v="7"/>
    <x v="1"/>
    <s v="mercredi"/>
  </r>
  <r>
    <x v="403"/>
    <x v="394"/>
    <n v="392"/>
    <s v="00106724"/>
    <x v="403"/>
    <x v="0"/>
    <x v="0"/>
    <m/>
    <m/>
    <m/>
    <m/>
    <d v="2013-08-21T00:00:00"/>
    <n v="1540452.64"/>
    <n v="34013.919999999998"/>
    <d v="2012-05-10T00:00:00"/>
    <n v="20357.28"/>
    <n v="20357.28"/>
    <n v="248"/>
    <n v="0"/>
    <n v="0"/>
    <d v="2012-01-21T00:00:00"/>
    <n v="600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58"/>
    <d v="2012-01-27T00:00:00"/>
    <n v="18606.509999999998"/>
    <m/>
    <b v="0"/>
    <b v="0"/>
    <s v="IP"/>
    <m/>
    <m/>
    <b v="0"/>
    <m/>
    <b v="0"/>
    <m/>
    <m/>
    <m/>
    <m/>
    <m/>
    <n v="0"/>
    <n v="0"/>
    <m/>
    <m/>
    <m/>
    <m/>
    <m/>
    <m/>
    <x v="0"/>
    <x v="7"/>
    <x v="1"/>
    <s v="jeudi"/>
  </r>
  <r>
    <x v="404"/>
    <x v="395"/>
    <n v="393"/>
    <s v="00106725"/>
    <x v="404"/>
    <x v="0"/>
    <x v="0"/>
    <m/>
    <m/>
    <m/>
    <m/>
    <d v="2013-08-22T00:00:00"/>
    <n v="1540452.64"/>
    <n v="34013.919999999998"/>
    <d v="2012-05-11T00:00:00"/>
    <n v="20357.28"/>
    <n v="20357.28"/>
    <n v="248"/>
    <n v="0"/>
    <n v="0"/>
    <d v="2012-01-22T00:00:00"/>
    <n v="601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59"/>
    <d v="2012-01-28T00:00:00"/>
    <n v="18607.509999999998"/>
    <m/>
    <b v="0"/>
    <b v="0"/>
    <s v="IP"/>
    <m/>
    <m/>
    <b v="0"/>
    <m/>
    <b v="0"/>
    <m/>
    <m/>
    <m/>
    <m/>
    <m/>
    <n v="0"/>
    <n v="0"/>
    <m/>
    <m/>
    <m/>
    <m/>
    <m/>
    <m/>
    <x v="1"/>
    <x v="7"/>
    <x v="1"/>
    <s v="vendredi"/>
  </r>
  <r>
    <x v="405"/>
    <x v="396"/>
    <n v="394"/>
    <s v="00106726"/>
    <x v="405"/>
    <x v="0"/>
    <x v="0"/>
    <m/>
    <m/>
    <m/>
    <m/>
    <d v="2013-08-23T00:00:00"/>
    <n v="1540452.64"/>
    <n v="34013.919999999998"/>
    <d v="2012-05-12T00:00:00"/>
    <n v="20357.28"/>
    <n v="20357.28"/>
    <n v="248"/>
    <n v="0"/>
    <n v="0"/>
    <d v="2012-01-23T00:00:00"/>
    <n v="602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60"/>
    <d v="2012-01-29T00:00:00"/>
    <n v="18608.509999999998"/>
    <m/>
    <b v="0"/>
    <b v="0"/>
    <s v="IP"/>
    <m/>
    <m/>
    <b v="0"/>
    <m/>
    <b v="0"/>
    <m/>
    <m/>
    <m/>
    <m/>
    <m/>
    <n v="0"/>
    <n v="0"/>
    <m/>
    <m/>
    <m/>
    <m/>
    <m/>
    <m/>
    <x v="2"/>
    <x v="7"/>
    <x v="1"/>
    <s v="samedi"/>
  </r>
  <r>
    <x v="406"/>
    <x v="397"/>
    <n v="395"/>
    <s v="00106727"/>
    <x v="406"/>
    <x v="0"/>
    <x v="0"/>
    <m/>
    <m/>
    <m/>
    <m/>
    <d v="2013-08-24T00:00:00"/>
    <n v="1540452.64"/>
    <n v="34013.919999999998"/>
    <d v="2012-05-13T00:00:00"/>
    <n v="20357.28"/>
    <n v="20357.28"/>
    <n v="248"/>
    <n v="0"/>
    <n v="0"/>
    <d v="2012-01-24T00:00:00"/>
    <n v="603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61"/>
    <d v="2012-01-30T00:00:00"/>
    <n v="18609.509999999998"/>
    <m/>
    <b v="0"/>
    <b v="0"/>
    <s v="IP"/>
    <m/>
    <m/>
    <b v="0"/>
    <m/>
    <b v="0"/>
    <m/>
    <m/>
    <m/>
    <m/>
    <m/>
    <n v="0"/>
    <n v="0"/>
    <m/>
    <m/>
    <m/>
    <m/>
    <m/>
    <m/>
    <x v="3"/>
    <x v="7"/>
    <x v="1"/>
    <s v="dimanche"/>
  </r>
  <r>
    <x v="407"/>
    <x v="398"/>
    <n v="396"/>
    <s v="00106728"/>
    <x v="407"/>
    <x v="0"/>
    <x v="0"/>
    <m/>
    <m/>
    <m/>
    <m/>
    <d v="2013-08-25T00:00:00"/>
    <n v="1540452.64"/>
    <n v="34013.919999999998"/>
    <d v="2012-05-14T00:00:00"/>
    <n v="20357.28"/>
    <n v="20357.28"/>
    <n v="248"/>
    <n v="0"/>
    <n v="0"/>
    <d v="2012-01-25T00:00:00"/>
    <n v="604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62"/>
    <d v="2012-01-31T00:00:00"/>
    <n v="18610.509999999998"/>
    <m/>
    <b v="0"/>
    <b v="0"/>
    <s v="IP"/>
    <m/>
    <m/>
    <b v="0"/>
    <m/>
    <b v="0"/>
    <m/>
    <m/>
    <m/>
    <m/>
    <m/>
    <n v="0"/>
    <n v="0"/>
    <m/>
    <m/>
    <m/>
    <m/>
    <m/>
    <m/>
    <x v="4"/>
    <x v="8"/>
    <x v="1"/>
    <s v="lundi"/>
  </r>
  <r>
    <x v="408"/>
    <x v="399"/>
    <n v="397"/>
    <s v="00106729"/>
    <x v="408"/>
    <x v="0"/>
    <x v="0"/>
    <m/>
    <m/>
    <m/>
    <m/>
    <d v="2013-08-26T00:00:00"/>
    <n v="1540452.64"/>
    <n v="34013.919999999998"/>
    <d v="2012-05-15T00:00:00"/>
    <n v="20357.28"/>
    <n v="20357.28"/>
    <n v="248"/>
    <n v="0"/>
    <n v="0"/>
    <d v="2012-01-26T00:00:00"/>
    <n v="605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63"/>
    <d v="2012-02-01T00:00:00"/>
    <n v="18611.509999999998"/>
    <m/>
    <b v="0"/>
    <b v="0"/>
    <s v="IP"/>
    <m/>
    <m/>
    <b v="0"/>
    <m/>
    <b v="0"/>
    <m/>
    <m/>
    <m/>
    <m/>
    <m/>
    <n v="0"/>
    <n v="0"/>
    <m/>
    <m/>
    <m/>
    <m/>
    <m/>
    <m/>
    <x v="5"/>
    <x v="8"/>
    <x v="1"/>
    <s v="mardi"/>
  </r>
  <r>
    <x v="409"/>
    <x v="400"/>
    <n v="398"/>
    <s v="00106730"/>
    <x v="409"/>
    <x v="0"/>
    <x v="0"/>
    <m/>
    <m/>
    <m/>
    <m/>
    <d v="2013-08-27T00:00:00"/>
    <n v="1540452.64"/>
    <n v="34013.919999999998"/>
    <d v="2012-05-16T00:00:00"/>
    <n v="20357.28"/>
    <n v="20357.28"/>
    <n v="248"/>
    <n v="0"/>
    <n v="0"/>
    <d v="2012-01-27T00:00:00"/>
    <n v="606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64"/>
    <d v="2012-02-02T00:00:00"/>
    <n v="18612.509999999998"/>
    <m/>
    <b v="0"/>
    <b v="0"/>
    <s v="IP"/>
    <m/>
    <m/>
    <b v="0"/>
    <m/>
    <b v="0"/>
    <m/>
    <m/>
    <m/>
    <m/>
    <m/>
    <n v="0"/>
    <n v="0"/>
    <m/>
    <m/>
    <m/>
    <m/>
    <m/>
    <m/>
    <x v="6"/>
    <x v="8"/>
    <x v="1"/>
    <s v="mercredi"/>
  </r>
  <r>
    <x v="410"/>
    <x v="401"/>
    <n v="399"/>
    <s v="00106731"/>
    <x v="410"/>
    <x v="0"/>
    <x v="0"/>
    <m/>
    <m/>
    <m/>
    <m/>
    <d v="2013-08-28T00:00:00"/>
    <n v="1540452.64"/>
    <n v="34013.919999999998"/>
    <d v="2012-05-17T00:00:00"/>
    <n v="20357.28"/>
    <n v="20357.28"/>
    <n v="248"/>
    <n v="0"/>
    <n v="0"/>
    <d v="2012-01-28T00:00:00"/>
    <n v="607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65"/>
    <d v="2012-02-03T00:00:00"/>
    <n v="18613.509999999998"/>
    <m/>
    <b v="0"/>
    <b v="0"/>
    <s v="IP"/>
    <m/>
    <m/>
    <b v="0"/>
    <m/>
    <b v="0"/>
    <m/>
    <m/>
    <m/>
    <m/>
    <m/>
    <n v="0"/>
    <n v="0"/>
    <m/>
    <m/>
    <m/>
    <m/>
    <m/>
    <m/>
    <x v="9"/>
    <x v="8"/>
    <x v="1"/>
    <s v="jeudi"/>
  </r>
  <r>
    <x v="411"/>
    <x v="402"/>
    <n v="400"/>
    <s v="00106732"/>
    <x v="411"/>
    <x v="0"/>
    <x v="0"/>
    <m/>
    <m/>
    <m/>
    <m/>
    <d v="2013-08-29T00:00:00"/>
    <n v="1540452.64"/>
    <n v="34013.919999999998"/>
    <d v="2012-05-18T00:00:00"/>
    <n v="20357.28"/>
    <n v="20357.28"/>
    <n v="248"/>
    <n v="0"/>
    <n v="0"/>
    <d v="2012-01-29T00:00:00"/>
    <n v="608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66"/>
    <d v="2012-02-04T00:00:00"/>
    <n v="18614.509999999998"/>
    <m/>
    <b v="0"/>
    <b v="0"/>
    <s v="IP"/>
    <m/>
    <m/>
    <b v="0"/>
    <m/>
    <b v="0"/>
    <m/>
    <m/>
    <m/>
    <m/>
    <m/>
    <n v="0"/>
    <n v="0"/>
    <m/>
    <m/>
    <m/>
    <m/>
    <m/>
    <m/>
    <x v="10"/>
    <x v="8"/>
    <x v="1"/>
    <s v="vendredi"/>
  </r>
  <r>
    <x v="412"/>
    <x v="403"/>
    <n v="401"/>
    <s v="00106733"/>
    <x v="412"/>
    <x v="0"/>
    <x v="0"/>
    <m/>
    <m/>
    <m/>
    <m/>
    <d v="2013-08-30T00:00:00"/>
    <n v="1540452.64"/>
    <n v="34013.919999999998"/>
    <d v="2012-05-19T00:00:00"/>
    <n v="20357.28"/>
    <n v="20357.28"/>
    <n v="248"/>
    <n v="0"/>
    <n v="0"/>
    <d v="2012-01-30T00:00:00"/>
    <n v="609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67"/>
    <d v="2012-02-05T00:00:00"/>
    <n v="18615.509999999998"/>
    <m/>
    <b v="0"/>
    <b v="0"/>
    <s v="IP"/>
    <m/>
    <m/>
    <b v="0"/>
    <m/>
    <b v="0"/>
    <m/>
    <m/>
    <m/>
    <m/>
    <m/>
    <n v="0"/>
    <n v="0"/>
    <m/>
    <m/>
    <m/>
    <m/>
    <m/>
    <m/>
    <x v="11"/>
    <x v="8"/>
    <x v="1"/>
    <s v="samedi"/>
  </r>
  <r>
    <x v="413"/>
    <x v="404"/>
    <n v="402"/>
    <s v="00106734"/>
    <x v="413"/>
    <x v="0"/>
    <x v="0"/>
    <m/>
    <m/>
    <m/>
    <m/>
    <d v="2013-08-31T00:00:00"/>
    <n v="1540452.64"/>
    <n v="34013.919999999998"/>
    <d v="2012-05-20T00:00:00"/>
    <n v="20357.28"/>
    <n v="20357.28"/>
    <n v="248"/>
    <n v="0"/>
    <n v="0"/>
    <d v="2012-01-31T00:00:00"/>
    <n v="610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68"/>
    <d v="2012-02-06T00:00:00"/>
    <n v="18616.509999999998"/>
    <m/>
    <b v="0"/>
    <b v="0"/>
    <s v="IP"/>
    <m/>
    <m/>
    <b v="0"/>
    <m/>
    <b v="0"/>
    <m/>
    <m/>
    <m/>
    <m/>
    <m/>
    <n v="0"/>
    <n v="0"/>
    <m/>
    <m/>
    <m/>
    <m/>
    <m/>
    <m/>
    <x v="7"/>
    <x v="8"/>
    <x v="1"/>
    <s v="dimanche"/>
  </r>
  <r>
    <x v="414"/>
    <x v="405"/>
    <n v="403"/>
    <s v="00106735"/>
    <x v="414"/>
    <x v="0"/>
    <x v="0"/>
    <m/>
    <m/>
    <m/>
    <m/>
    <d v="2013-09-01T00:00:00"/>
    <n v="1540452.64"/>
    <n v="34013.919999999998"/>
    <d v="2012-05-21T00:00:00"/>
    <n v="20357.28"/>
    <n v="20357.28"/>
    <n v="248"/>
    <n v="0"/>
    <n v="0"/>
    <d v="2012-02-01T00:00:00"/>
    <n v="611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69"/>
    <d v="2012-02-07T00:00:00"/>
    <n v="18617.509999999998"/>
    <m/>
    <b v="0"/>
    <b v="0"/>
    <s v="IP"/>
    <m/>
    <m/>
    <b v="0"/>
    <m/>
    <b v="0"/>
    <m/>
    <m/>
    <m/>
    <m/>
    <m/>
    <n v="0"/>
    <n v="0"/>
    <m/>
    <m/>
    <m/>
    <m/>
    <m/>
    <m/>
    <x v="8"/>
    <x v="9"/>
    <x v="1"/>
    <s v="lundi"/>
  </r>
  <r>
    <x v="415"/>
    <x v="406"/>
    <n v="404"/>
    <s v="00106736"/>
    <x v="415"/>
    <x v="0"/>
    <x v="0"/>
    <m/>
    <m/>
    <m/>
    <m/>
    <d v="2013-09-02T00:00:00"/>
    <n v="1540452.64"/>
    <n v="34013.919999999998"/>
    <d v="2012-05-22T00:00:00"/>
    <n v="20357.28"/>
    <n v="20357.28"/>
    <n v="248"/>
    <n v="0"/>
    <n v="0"/>
    <d v="2012-02-02T00:00:00"/>
    <n v="612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70"/>
    <d v="2012-02-08T00:00:00"/>
    <n v="18618.509999999998"/>
    <m/>
    <b v="0"/>
    <b v="0"/>
    <s v="IP"/>
    <m/>
    <m/>
    <b v="0"/>
    <m/>
    <b v="0"/>
    <m/>
    <m/>
    <m/>
    <m/>
    <m/>
    <n v="0"/>
    <n v="0"/>
    <m/>
    <m/>
    <m/>
    <m/>
    <m/>
    <m/>
    <x v="0"/>
    <x v="9"/>
    <x v="1"/>
    <s v="mardi"/>
  </r>
  <r>
    <x v="416"/>
    <x v="407"/>
    <n v="405"/>
    <s v="00106737"/>
    <x v="416"/>
    <x v="0"/>
    <x v="0"/>
    <m/>
    <m/>
    <m/>
    <m/>
    <d v="2013-09-03T00:00:00"/>
    <n v="1540452.64"/>
    <n v="34013.919999999998"/>
    <d v="2012-05-23T00:00:00"/>
    <n v="20357.28"/>
    <n v="20357.28"/>
    <n v="248"/>
    <n v="0"/>
    <n v="0"/>
    <d v="2012-02-03T00:00:00"/>
    <n v="613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71"/>
    <d v="2012-02-09T00:00:00"/>
    <n v="18619.509999999998"/>
    <m/>
    <b v="0"/>
    <b v="0"/>
    <s v="IP"/>
    <m/>
    <m/>
    <b v="0"/>
    <m/>
    <b v="0"/>
    <m/>
    <m/>
    <m/>
    <m/>
    <m/>
    <n v="0"/>
    <n v="0"/>
    <m/>
    <m/>
    <m/>
    <m/>
    <m/>
    <m/>
    <x v="1"/>
    <x v="9"/>
    <x v="1"/>
    <s v="mercredi"/>
  </r>
  <r>
    <x v="417"/>
    <x v="408"/>
    <n v="406"/>
    <s v="00106738"/>
    <x v="417"/>
    <x v="0"/>
    <x v="0"/>
    <m/>
    <m/>
    <m/>
    <m/>
    <d v="2013-09-04T00:00:00"/>
    <n v="1540452.64"/>
    <n v="34013.919999999998"/>
    <d v="2012-05-24T00:00:00"/>
    <n v="20357.28"/>
    <n v="20357.28"/>
    <n v="248"/>
    <n v="0"/>
    <n v="0"/>
    <d v="2012-02-04T00:00:00"/>
    <n v="614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72"/>
    <d v="2012-02-10T00:00:00"/>
    <n v="18620.509999999998"/>
    <m/>
    <b v="0"/>
    <b v="0"/>
    <s v="IP"/>
    <m/>
    <m/>
    <b v="0"/>
    <m/>
    <b v="0"/>
    <m/>
    <m/>
    <m/>
    <m/>
    <m/>
    <n v="0"/>
    <n v="0"/>
    <m/>
    <m/>
    <m/>
    <m/>
    <m/>
    <m/>
    <x v="2"/>
    <x v="9"/>
    <x v="1"/>
    <s v="jeudi"/>
  </r>
  <r>
    <x v="418"/>
    <x v="409"/>
    <n v="407"/>
    <s v="00106739"/>
    <x v="418"/>
    <x v="0"/>
    <x v="0"/>
    <m/>
    <m/>
    <m/>
    <m/>
    <d v="2013-09-05T00:00:00"/>
    <n v="1540452.64"/>
    <n v="34013.919999999998"/>
    <d v="2012-05-25T00:00:00"/>
    <n v="20357.28"/>
    <n v="20357.28"/>
    <n v="248"/>
    <n v="0"/>
    <n v="0"/>
    <d v="2012-02-05T00:00:00"/>
    <n v="615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73"/>
    <d v="2012-02-11T00:00:00"/>
    <n v="18621.509999999998"/>
    <m/>
    <b v="0"/>
    <b v="0"/>
    <s v="IP"/>
    <m/>
    <m/>
    <b v="0"/>
    <m/>
    <b v="0"/>
    <m/>
    <m/>
    <m/>
    <m/>
    <m/>
    <n v="0"/>
    <n v="0"/>
    <m/>
    <m/>
    <m/>
    <m/>
    <m/>
    <m/>
    <x v="3"/>
    <x v="9"/>
    <x v="1"/>
    <s v="vendredi"/>
  </r>
  <r>
    <x v="419"/>
    <x v="410"/>
    <n v="408"/>
    <s v="00106740"/>
    <x v="419"/>
    <x v="0"/>
    <x v="0"/>
    <m/>
    <m/>
    <m/>
    <m/>
    <d v="2013-09-06T00:00:00"/>
    <n v="1540452.64"/>
    <n v="34013.919999999998"/>
    <d v="2012-05-26T00:00:00"/>
    <n v="20357.28"/>
    <n v="20357.28"/>
    <n v="248"/>
    <n v="0"/>
    <n v="0"/>
    <d v="2012-02-06T00:00:00"/>
    <n v="616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74"/>
    <d v="2012-02-12T00:00:00"/>
    <n v="18622.509999999998"/>
    <m/>
    <b v="0"/>
    <b v="0"/>
    <s v="IP"/>
    <m/>
    <m/>
    <b v="0"/>
    <m/>
    <b v="0"/>
    <m/>
    <m/>
    <m/>
    <m/>
    <m/>
    <n v="0"/>
    <n v="0"/>
    <m/>
    <m/>
    <m/>
    <m/>
    <m/>
    <m/>
    <x v="4"/>
    <x v="9"/>
    <x v="1"/>
    <s v="samedi"/>
  </r>
  <r>
    <x v="420"/>
    <x v="411"/>
    <n v="409"/>
    <s v="00106741"/>
    <x v="420"/>
    <x v="0"/>
    <x v="0"/>
    <m/>
    <m/>
    <m/>
    <m/>
    <d v="2013-09-07T00:00:00"/>
    <n v="1540452.64"/>
    <n v="34013.919999999998"/>
    <d v="2012-05-27T00:00:00"/>
    <n v="20357.28"/>
    <n v="20357.28"/>
    <n v="248"/>
    <n v="0"/>
    <n v="0"/>
    <d v="2012-02-07T00:00:00"/>
    <n v="617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75"/>
    <d v="2012-02-13T00:00:00"/>
    <n v="18623.509999999998"/>
    <m/>
    <b v="0"/>
    <b v="0"/>
    <s v="IP"/>
    <m/>
    <m/>
    <b v="0"/>
    <m/>
    <b v="0"/>
    <m/>
    <m/>
    <m/>
    <m/>
    <m/>
    <n v="0"/>
    <n v="0"/>
    <m/>
    <m/>
    <m/>
    <m/>
    <m/>
    <m/>
    <x v="5"/>
    <x v="9"/>
    <x v="1"/>
    <s v="dimanche"/>
  </r>
  <r>
    <x v="421"/>
    <x v="412"/>
    <n v="410"/>
    <s v="00106742"/>
    <x v="421"/>
    <x v="0"/>
    <x v="0"/>
    <m/>
    <m/>
    <m/>
    <m/>
    <d v="2013-09-08T00:00:00"/>
    <n v="1540452.64"/>
    <n v="34013.919999999998"/>
    <d v="2012-05-28T00:00:00"/>
    <n v="20357.28"/>
    <n v="20357.28"/>
    <n v="248"/>
    <n v="0"/>
    <n v="0"/>
    <d v="2012-02-08T00:00:00"/>
    <n v="618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76"/>
    <d v="2012-02-14T00:00:00"/>
    <n v="18624.509999999998"/>
    <m/>
    <b v="0"/>
    <b v="0"/>
    <s v="IP"/>
    <m/>
    <m/>
    <b v="0"/>
    <m/>
    <b v="0"/>
    <m/>
    <m/>
    <m/>
    <m/>
    <m/>
    <n v="0"/>
    <n v="0"/>
    <m/>
    <m/>
    <m/>
    <m/>
    <m/>
    <m/>
    <x v="6"/>
    <x v="10"/>
    <x v="1"/>
    <s v="lundi"/>
  </r>
  <r>
    <x v="422"/>
    <x v="413"/>
    <n v="411"/>
    <s v="00106743"/>
    <x v="422"/>
    <x v="0"/>
    <x v="0"/>
    <m/>
    <m/>
    <m/>
    <m/>
    <d v="2013-09-09T00:00:00"/>
    <n v="1540452.64"/>
    <n v="34013.919999999998"/>
    <d v="2012-05-29T00:00:00"/>
    <n v="20357.28"/>
    <n v="20357.28"/>
    <n v="248"/>
    <n v="0"/>
    <n v="0"/>
    <d v="2012-02-09T00:00:00"/>
    <n v="619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77"/>
    <d v="2012-02-15T00:00:00"/>
    <n v="18625.509999999998"/>
    <m/>
    <b v="0"/>
    <b v="0"/>
    <s v="IP"/>
    <m/>
    <m/>
    <b v="0"/>
    <m/>
    <b v="0"/>
    <m/>
    <m/>
    <m/>
    <m/>
    <m/>
    <n v="0"/>
    <n v="0"/>
    <m/>
    <m/>
    <m/>
    <m/>
    <m/>
    <m/>
    <x v="9"/>
    <x v="10"/>
    <x v="1"/>
    <s v="mardi"/>
  </r>
  <r>
    <x v="423"/>
    <x v="414"/>
    <n v="412"/>
    <s v="00106744"/>
    <x v="423"/>
    <x v="0"/>
    <x v="0"/>
    <m/>
    <m/>
    <m/>
    <m/>
    <d v="2013-09-10T00:00:00"/>
    <n v="1540452.64"/>
    <n v="34013.919999999998"/>
    <d v="2012-05-30T00:00:00"/>
    <n v="20357.28"/>
    <n v="20357.28"/>
    <n v="248"/>
    <n v="0"/>
    <n v="0"/>
    <d v="2012-02-10T00:00:00"/>
    <n v="620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78"/>
    <d v="2012-02-16T00:00:00"/>
    <n v="18626.509999999998"/>
    <m/>
    <b v="0"/>
    <b v="0"/>
    <s v="IP"/>
    <m/>
    <m/>
    <b v="0"/>
    <m/>
    <b v="0"/>
    <m/>
    <m/>
    <m/>
    <m/>
    <m/>
    <n v="0"/>
    <n v="0"/>
    <m/>
    <m/>
    <m/>
    <m/>
    <m/>
    <m/>
    <x v="10"/>
    <x v="10"/>
    <x v="1"/>
    <s v="mercredi"/>
  </r>
  <r>
    <x v="424"/>
    <x v="415"/>
    <n v="413"/>
    <s v="00106745"/>
    <x v="424"/>
    <x v="0"/>
    <x v="0"/>
    <m/>
    <m/>
    <m/>
    <m/>
    <d v="2013-09-11T00:00:00"/>
    <n v="1540452.64"/>
    <n v="34013.919999999998"/>
    <d v="2012-05-31T00:00:00"/>
    <n v="20357.28"/>
    <n v="20357.28"/>
    <n v="248"/>
    <n v="0"/>
    <n v="0"/>
    <d v="2012-02-11T00:00:00"/>
    <n v="621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79"/>
    <d v="2012-02-17T00:00:00"/>
    <n v="18627.509999999998"/>
    <m/>
    <b v="0"/>
    <b v="0"/>
    <s v="IP"/>
    <m/>
    <m/>
    <b v="0"/>
    <m/>
    <b v="0"/>
    <m/>
    <m/>
    <m/>
    <m/>
    <m/>
    <n v="0"/>
    <n v="0"/>
    <m/>
    <m/>
    <m/>
    <m/>
    <m/>
    <m/>
    <x v="11"/>
    <x v="10"/>
    <x v="1"/>
    <s v="jeudi"/>
  </r>
  <r>
    <x v="425"/>
    <x v="416"/>
    <n v="414"/>
    <s v="00106746"/>
    <x v="425"/>
    <x v="0"/>
    <x v="0"/>
    <m/>
    <m/>
    <m/>
    <m/>
    <d v="2013-09-12T00:00:00"/>
    <n v="1540452.64"/>
    <n v="34013.919999999998"/>
    <d v="2012-06-01T00:00:00"/>
    <n v="20357.28"/>
    <n v="20357.28"/>
    <n v="248"/>
    <n v="0"/>
    <n v="0"/>
    <d v="2012-02-12T00:00:00"/>
    <n v="622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80"/>
    <d v="2012-02-18T00:00:00"/>
    <n v="18628.509999999998"/>
    <m/>
    <b v="0"/>
    <b v="0"/>
    <s v="IP"/>
    <m/>
    <m/>
    <b v="0"/>
    <m/>
    <b v="0"/>
    <m/>
    <m/>
    <m/>
    <m/>
    <m/>
    <n v="0"/>
    <n v="0"/>
    <m/>
    <m/>
    <m/>
    <m/>
    <m/>
    <m/>
    <x v="7"/>
    <x v="10"/>
    <x v="1"/>
    <s v="vendredi"/>
  </r>
  <r>
    <x v="426"/>
    <x v="417"/>
    <n v="415"/>
    <s v="00106747"/>
    <x v="426"/>
    <x v="0"/>
    <x v="0"/>
    <m/>
    <m/>
    <m/>
    <m/>
    <d v="2013-09-13T00:00:00"/>
    <n v="1540452.64"/>
    <n v="34013.919999999998"/>
    <d v="2012-06-02T00:00:00"/>
    <n v="20357.28"/>
    <n v="20357.28"/>
    <n v="248"/>
    <n v="0"/>
    <n v="0"/>
    <d v="2012-02-13T00:00:00"/>
    <n v="623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81"/>
    <d v="2012-02-19T00:00:00"/>
    <n v="18629.509999999998"/>
    <m/>
    <b v="0"/>
    <b v="0"/>
    <s v="IP"/>
    <m/>
    <m/>
    <b v="0"/>
    <m/>
    <b v="0"/>
    <m/>
    <m/>
    <m/>
    <m/>
    <m/>
    <n v="0"/>
    <n v="0"/>
    <m/>
    <m/>
    <m/>
    <m/>
    <m/>
    <m/>
    <x v="8"/>
    <x v="10"/>
    <x v="1"/>
    <s v="samedi"/>
  </r>
  <r>
    <x v="427"/>
    <x v="418"/>
    <n v="416"/>
    <s v="00106748"/>
    <x v="427"/>
    <x v="0"/>
    <x v="0"/>
    <m/>
    <m/>
    <m/>
    <m/>
    <d v="2013-09-14T00:00:00"/>
    <n v="1540452.64"/>
    <n v="34013.919999999998"/>
    <d v="2012-06-03T00:00:00"/>
    <n v="20357.28"/>
    <n v="20357.28"/>
    <n v="248"/>
    <n v="0"/>
    <n v="0"/>
    <d v="2012-02-14T00:00:00"/>
    <n v="624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82"/>
    <d v="2012-02-20T00:00:00"/>
    <n v="18630.509999999998"/>
    <m/>
    <b v="0"/>
    <b v="0"/>
    <s v="IP"/>
    <m/>
    <m/>
    <b v="0"/>
    <m/>
    <b v="0"/>
    <m/>
    <m/>
    <m/>
    <m/>
    <m/>
    <n v="0"/>
    <n v="0"/>
    <m/>
    <m/>
    <m/>
    <m/>
    <m/>
    <m/>
    <x v="0"/>
    <x v="10"/>
    <x v="1"/>
    <s v="dimanche"/>
  </r>
  <r>
    <x v="428"/>
    <x v="419"/>
    <n v="417"/>
    <s v="00106749"/>
    <x v="428"/>
    <x v="0"/>
    <x v="0"/>
    <m/>
    <m/>
    <m/>
    <m/>
    <d v="2013-09-15T00:00:00"/>
    <n v="1540452.64"/>
    <n v="34013.919999999998"/>
    <d v="2012-06-04T00:00:00"/>
    <n v="20357.28"/>
    <n v="20357.28"/>
    <n v="248"/>
    <n v="0"/>
    <n v="0"/>
    <d v="2012-02-15T00:00:00"/>
    <n v="625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83"/>
    <d v="2012-02-21T00:00:00"/>
    <n v="18631.509999999998"/>
    <m/>
    <b v="0"/>
    <b v="0"/>
    <s v="IP"/>
    <m/>
    <m/>
    <b v="0"/>
    <m/>
    <b v="0"/>
    <m/>
    <m/>
    <m/>
    <m/>
    <m/>
    <n v="0"/>
    <n v="0"/>
    <m/>
    <m/>
    <m/>
    <m/>
    <m/>
    <m/>
    <x v="1"/>
    <x v="11"/>
    <x v="1"/>
    <s v="lundi"/>
  </r>
  <r>
    <x v="429"/>
    <x v="420"/>
    <n v="418"/>
    <s v="00106750"/>
    <x v="429"/>
    <x v="0"/>
    <x v="0"/>
    <m/>
    <m/>
    <m/>
    <m/>
    <d v="2013-09-16T00:00:00"/>
    <n v="1540452.64"/>
    <n v="34013.919999999998"/>
    <d v="2012-06-05T00:00:00"/>
    <n v="20357.28"/>
    <n v="20357.28"/>
    <n v="248"/>
    <n v="0"/>
    <n v="0"/>
    <d v="2012-02-16T00:00:00"/>
    <n v="626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84"/>
    <d v="2012-02-22T00:00:00"/>
    <n v="18632.509999999998"/>
    <m/>
    <b v="0"/>
    <b v="0"/>
    <s v="IP"/>
    <m/>
    <m/>
    <b v="0"/>
    <m/>
    <b v="0"/>
    <m/>
    <m/>
    <m/>
    <m/>
    <m/>
    <n v="0"/>
    <n v="0"/>
    <m/>
    <m/>
    <m/>
    <m/>
    <m/>
    <m/>
    <x v="2"/>
    <x v="11"/>
    <x v="1"/>
    <s v="mardi"/>
  </r>
  <r>
    <x v="430"/>
    <x v="421"/>
    <n v="419"/>
    <s v="00106751"/>
    <x v="430"/>
    <x v="0"/>
    <x v="0"/>
    <m/>
    <m/>
    <m/>
    <m/>
    <d v="2013-09-17T00:00:00"/>
    <n v="1540452.64"/>
    <n v="34013.919999999998"/>
    <d v="2012-06-06T00:00:00"/>
    <n v="20357.28"/>
    <n v="20357.28"/>
    <n v="248"/>
    <n v="0"/>
    <n v="0"/>
    <d v="2012-02-17T00:00:00"/>
    <n v="627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85"/>
    <d v="2012-02-23T00:00:00"/>
    <n v="18633.509999999998"/>
    <m/>
    <b v="0"/>
    <b v="0"/>
    <s v="IP"/>
    <m/>
    <m/>
    <b v="0"/>
    <m/>
    <b v="0"/>
    <m/>
    <m/>
    <m/>
    <m/>
    <m/>
    <n v="0"/>
    <n v="0"/>
    <m/>
    <m/>
    <m/>
    <m/>
    <m/>
    <m/>
    <x v="3"/>
    <x v="11"/>
    <x v="1"/>
    <s v="mercredi"/>
  </r>
  <r>
    <x v="431"/>
    <x v="422"/>
    <n v="420"/>
    <s v="00106752"/>
    <x v="431"/>
    <x v="0"/>
    <x v="0"/>
    <m/>
    <m/>
    <m/>
    <m/>
    <d v="2013-09-18T00:00:00"/>
    <n v="1540452.64"/>
    <n v="34013.919999999998"/>
    <d v="2012-06-07T00:00:00"/>
    <n v="20357.28"/>
    <n v="20357.28"/>
    <n v="248"/>
    <n v="0"/>
    <n v="0"/>
    <d v="2012-02-18T00:00:00"/>
    <n v="628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86"/>
    <d v="2012-02-24T00:00:00"/>
    <n v="18634.509999999998"/>
    <m/>
    <b v="0"/>
    <b v="0"/>
    <s v="IP"/>
    <m/>
    <m/>
    <b v="0"/>
    <m/>
    <b v="0"/>
    <m/>
    <m/>
    <m/>
    <m/>
    <m/>
    <n v="0"/>
    <n v="0"/>
    <m/>
    <m/>
    <m/>
    <m/>
    <m/>
    <m/>
    <x v="4"/>
    <x v="11"/>
    <x v="1"/>
    <s v="jeudi"/>
  </r>
  <r>
    <x v="432"/>
    <x v="423"/>
    <n v="421"/>
    <s v="00106753"/>
    <x v="432"/>
    <x v="0"/>
    <x v="0"/>
    <m/>
    <m/>
    <m/>
    <m/>
    <d v="2013-09-19T00:00:00"/>
    <n v="1540452.64"/>
    <n v="34013.919999999998"/>
    <d v="2012-06-08T00:00:00"/>
    <n v="20357.28"/>
    <n v="20357.28"/>
    <n v="248"/>
    <n v="0"/>
    <n v="0"/>
    <d v="2012-02-19T00:00:00"/>
    <n v="629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87"/>
    <d v="2012-02-25T00:00:00"/>
    <n v="18635.509999999998"/>
    <m/>
    <b v="0"/>
    <b v="0"/>
    <s v="IP"/>
    <m/>
    <m/>
    <b v="0"/>
    <m/>
    <b v="0"/>
    <m/>
    <m/>
    <m/>
    <m/>
    <m/>
    <n v="0"/>
    <n v="0"/>
    <m/>
    <m/>
    <m/>
    <m/>
    <m/>
    <m/>
    <x v="5"/>
    <x v="11"/>
    <x v="1"/>
    <s v="vendredi"/>
  </r>
  <r>
    <x v="433"/>
    <x v="424"/>
    <n v="422"/>
    <s v="00106754"/>
    <x v="433"/>
    <x v="0"/>
    <x v="0"/>
    <m/>
    <m/>
    <m/>
    <m/>
    <d v="2013-09-20T00:00:00"/>
    <n v="1540452.64"/>
    <n v="34013.919999999998"/>
    <d v="2012-06-09T00:00:00"/>
    <n v="20357.28"/>
    <n v="20357.28"/>
    <n v="248"/>
    <n v="0"/>
    <n v="0"/>
    <d v="2012-02-20T00:00:00"/>
    <n v="630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88"/>
    <d v="2012-02-26T00:00:00"/>
    <n v="18636.509999999998"/>
    <m/>
    <b v="0"/>
    <b v="0"/>
    <s v="IP"/>
    <m/>
    <m/>
    <b v="0"/>
    <m/>
    <b v="0"/>
    <m/>
    <m/>
    <m/>
    <m/>
    <m/>
    <n v="0"/>
    <n v="0"/>
    <m/>
    <m/>
    <m/>
    <m/>
    <m/>
    <m/>
    <x v="6"/>
    <x v="11"/>
    <x v="1"/>
    <s v="samedi"/>
  </r>
  <r>
    <x v="434"/>
    <x v="425"/>
    <n v="423"/>
    <s v="00106755"/>
    <x v="434"/>
    <x v="0"/>
    <x v="0"/>
    <m/>
    <m/>
    <m/>
    <m/>
    <d v="2013-09-21T00:00:00"/>
    <n v="1540452.64"/>
    <n v="34013.919999999998"/>
    <d v="2012-06-10T00:00:00"/>
    <n v="20357.28"/>
    <n v="20357.28"/>
    <n v="248"/>
    <n v="0"/>
    <n v="0"/>
    <d v="2012-02-21T00:00:00"/>
    <n v="631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89"/>
    <d v="2012-02-27T00:00:00"/>
    <n v="18637.509999999998"/>
    <m/>
    <b v="0"/>
    <b v="0"/>
    <s v="IP"/>
    <m/>
    <m/>
    <b v="0"/>
    <m/>
    <b v="0"/>
    <m/>
    <m/>
    <m/>
    <m/>
    <m/>
    <n v="0"/>
    <n v="0"/>
    <m/>
    <m/>
    <m/>
    <m/>
    <m/>
    <m/>
    <x v="9"/>
    <x v="11"/>
    <x v="1"/>
    <s v="dimanche"/>
  </r>
  <r>
    <x v="435"/>
    <x v="426"/>
    <n v="424"/>
    <s v="00106756"/>
    <x v="435"/>
    <x v="0"/>
    <x v="0"/>
    <m/>
    <m/>
    <m/>
    <m/>
    <d v="2013-09-22T00:00:00"/>
    <n v="1540452.64"/>
    <n v="34013.919999999998"/>
    <d v="2012-06-11T00:00:00"/>
    <n v="20357.28"/>
    <n v="20357.28"/>
    <n v="248"/>
    <n v="0"/>
    <n v="0"/>
    <d v="2012-02-22T00:00:00"/>
    <n v="632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90"/>
    <d v="2012-02-28T00:00:00"/>
    <n v="18638.509999999998"/>
    <m/>
    <b v="0"/>
    <b v="0"/>
    <s v="IP"/>
    <m/>
    <m/>
    <b v="0"/>
    <m/>
    <b v="0"/>
    <m/>
    <m/>
    <m/>
    <m/>
    <m/>
    <n v="0"/>
    <n v="0"/>
    <m/>
    <m/>
    <m/>
    <m/>
    <m/>
    <m/>
    <x v="10"/>
    <x v="11"/>
    <x v="1"/>
    <s v="lundi"/>
  </r>
  <r>
    <x v="436"/>
    <x v="427"/>
    <n v="425"/>
    <s v="00106757"/>
    <x v="436"/>
    <x v="0"/>
    <x v="0"/>
    <m/>
    <m/>
    <m/>
    <m/>
    <d v="2013-09-23T00:00:00"/>
    <n v="1540452.64"/>
    <n v="34013.919999999998"/>
    <d v="2012-06-12T00:00:00"/>
    <n v="20357.28"/>
    <n v="20357.28"/>
    <n v="248"/>
    <n v="0"/>
    <n v="0"/>
    <d v="2012-02-23T00:00:00"/>
    <n v="633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91"/>
    <d v="2012-02-29T00:00:00"/>
    <n v="18639.509999999998"/>
    <m/>
    <b v="0"/>
    <b v="0"/>
    <s v="IP"/>
    <m/>
    <m/>
    <b v="0"/>
    <m/>
    <b v="0"/>
    <m/>
    <m/>
    <m/>
    <m/>
    <m/>
    <n v="0"/>
    <n v="0"/>
    <m/>
    <m/>
    <m/>
    <m/>
    <m/>
    <m/>
    <x v="11"/>
    <x v="11"/>
    <x v="1"/>
    <s v="mardi"/>
  </r>
  <r>
    <x v="437"/>
    <x v="428"/>
    <n v="426"/>
    <s v="00106758"/>
    <x v="437"/>
    <x v="0"/>
    <x v="0"/>
    <m/>
    <m/>
    <m/>
    <m/>
    <d v="2013-09-24T00:00:00"/>
    <n v="1540452.64"/>
    <n v="34013.919999999998"/>
    <d v="2012-06-13T00:00:00"/>
    <n v="20357.28"/>
    <n v="20357.28"/>
    <n v="248"/>
    <n v="0"/>
    <n v="0"/>
    <d v="2012-02-24T00:00:00"/>
    <n v="634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92"/>
    <d v="2012-03-01T00:00:00"/>
    <n v="18640.509999999998"/>
    <m/>
    <b v="0"/>
    <b v="0"/>
    <s v="IP"/>
    <m/>
    <m/>
    <b v="0"/>
    <m/>
    <b v="0"/>
    <m/>
    <m/>
    <m/>
    <m/>
    <m/>
    <n v="0"/>
    <n v="0"/>
    <m/>
    <m/>
    <m/>
    <m/>
    <m/>
    <m/>
    <x v="7"/>
    <x v="12"/>
    <x v="1"/>
    <s v="mercredi"/>
  </r>
  <r>
    <x v="438"/>
    <x v="429"/>
    <n v="427"/>
    <s v="00106759"/>
    <x v="438"/>
    <x v="0"/>
    <x v="0"/>
    <m/>
    <m/>
    <m/>
    <m/>
    <d v="2013-09-25T00:00:00"/>
    <n v="1540452.64"/>
    <n v="34013.919999999998"/>
    <d v="2012-06-14T00:00:00"/>
    <n v="20357.28"/>
    <n v="20357.28"/>
    <n v="248"/>
    <n v="0"/>
    <n v="0"/>
    <d v="2012-02-25T00:00:00"/>
    <n v="635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93"/>
    <d v="2012-03-02T00:00:00"/>
    <n v="18641.509999999998"/>
    <m/>
    <b v="0"/>
    <b v="0"/>
    <s v="IP"/>
    <m/>
    <m/>
    <b v="0"/>
    <m/>
    <b v="0"/>
    <m/>
    <m/>
    <m/>
    <m/>
    <m/>
    <n v="0"/>
    <n v="0"/>
    <m/>
    <m/>
    <m/>
    <m/>
    <m/>
    <m/>
    <x v="8"/>
    <x v="12"/>
    <x v="1"/>
    <s v="jeudi"/>
  </r>
  <r>
    <x v="439"/>
    <x v="430"/>
    <n v="428"/>
    <s v="00106760"/>
    <x v="439"/>
    <x v="0"/>
    <x v="0"/>
    <m/>
    <m/>
    <m/>
    <m/>
    <d v="2013-09-26T00:00:00"/>
    <n v="1540452.64"/>
    <n v="34013.919999999998"/>
    <d v="2012-06-15T00:00:00"/>
    <n v="20357.28"/>
    <n v="20357.28"/>
    <n v="248"/>
    <n v="0"/>
    <n v="0"/>
    <d v="2012-02-26T00:00:00"/>
    <n v="636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94"/>
    <d v="2012-03-03T00:00:00"/>
    <n v="18642.509999999998"/>
    <m/>
    <b v="0"/>
    <b v="0"/>
    <s v="IP"/>
    <m/>
    <m/>
    <b v="0"/>
    <m/>
    <b v="0"/>
    <m/>
    <m/>
    <m/>
    <m/>
    <m/>
    <n v="0"/>
    <n v="0"/>
    <m/>
    <m/>
    <m/>
    <m/>
    <m/>
    <m/>
    <x v="0"/>
    <x v="12"/>
    <x v="1"/>
    <s v="vendredi"/>
  </r>
  <r>
    <x v="440"/>
    <x v="431"/>
    <n v="429"/>
    <s v="00106761"/>
    <x v="440"/>
    <x v="0"/>
    <x v="0"/>
    <m/>
    <m/>
    <m/>
    <m/>
    <d v="2013-09-27T00:00:00"/>
    <n v="1540452.64"/>
    <n v="34013.919999999998"/>
    <d v="2012-06-16T00:00:00"/>
    <n v="20357.28"/>
    <n v="20357.28"/>
    <n v="248"/>
    <n v="0"/>
    <n v="0"/>
    <d v="2012-02-27T00:00:00"/>
    <n v="637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95"/>
    <d v="2012-03-04T00:00:00"/>
    <n v="18643.509999999998"/>
    <m/>
    <b v="0"/>
    <b v="0"/>
    <s v="IP"/>
    <m/>
    <m/>
    <b v="0"/>
    <m/>
    <b v="0"/>
    <m/>
    <m/>
    <m/>
    <m/>
    <m/>
    <n v="0"/>
    <n v="0"/>
    <m/>
    <m/>
    <m/>
    <m/>
    <m/>
    <m/>
    <x v="1"/>
    <x v="12"/>
    <x v="1"/>
    <s v="samedi"/>
  </r>
  <r>
    <x v="441"/>
    <x v="432"/>
    <n v="430"/>
    <s v="00106762"/>
    <x v="441"/>
    <x v="0"/>
    <x v="0"/>
    <m/>
    <m/>
    <m/>
    <m/>
    <d v="2013-09-28T00:00:00"/>
    <n v="1540452.64"/>
    <n v="34013.919999999998"/>
    <d v="2012-06-17T00:00:00"/>
    <n v="20357.28"/>
    <n v="20357.28"/>
    <n v="248"/>
    <n v="0"/>
    <n v="0"/>
    <d v="2012-02-28T00:00:00"/>
    <n v="638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96"/>
    <d v="2012-03-05T00:00:00"/>
    <n v="18644.509999999998"/>
    <m/>
    <b v="0"/>
    <b v="0"/>
    <s v="IP"/>
    <m/>
    <m/>
    <b v="0"/>
    <m/>
    <b v="0"/>
    <m/>
    <m/>
    <m/>
    <m/>
    <m/>
    <n v="0"/>
    <n v="0"/>
    <m/>
    <m/>
    <m/>
    <m/>
    <m/>
    <m/>
    <x v="2"/>
    <x v="12"/>
    <x v="1"/>
    <s v="dimanche"/>
  </r>
  <r>
    <x v="442"/>
    <x v="433"/>
    <n v="431"/>
    <s v="00106763"/>
    <x v="442"/>
    <x v="0"/>
    <x v="0"/>
    <m/>
    <m/>
    <m/>
    <m/>
    <d v="2013-09-29T00:00:00"/>
    <n v="1540452.64"/>
    <n v="34013.919999999998"/>
    <d v="2012-06-18T00:00:00"/>
    <n v="20357.28"/>
    <n v="20357.28"/>
    <n v="248"/>
    <n v="0"/>
    <n v="0"/>
    <d v="2012-02-29T00:00:00"/>
    <n v="639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97"/>
    <d v="2012-03-06T00:00:00"/>
    <n v="18645.509999999998"/>
    <m/>
    <b v="0"/>
    <b v="0"/>
    <s v="IP"/>
    <m/>
    <m/>
    <b v="0"/>
    <m/>
    <b v="0"/>
    <m/>
    <m/>
    <m/>
    <m/>
    <m/>
    <n v="0"/>
    <n v="0"/>
    <m/>
    <m/>
    <m/>
    <m/>
    <m/>
    <m/>
    <x v="3"/>
    <x v="13"/>
    <x v="1"/>
    <s v="lundi"/>
  </r>
  <r>
    <x v="443"/>
    <x v="434"/>
    <n v="432"/>
    <s v="00106764"/>
    <x v="443"/>
    <x v="0"/>
    <x v="0"/>
    <m/>
    <m/>
    <m/>
    <m/>
    <d v="2013-09-30T00:00:00"/>
    <n v="1540452.64"/>
    <n v="34013.919999999998"/>
    <d v="2012-06-19T00:00:00"/>
    <n v="20357.28"/>
    <n v="20357.28"/>
    <n v="248"/>
    <n v="0"/>
    <n v="0"/>
    <d v="2012-03-01T00:00:00"/>
    <n v="640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98"/>
    <d v="2012-03-07T00:00:00"/>
    <n v="18646.509999999998"/>
    <m/>
    <b v="0"/>
    <b v="0"/>
    <s v="IP"/>
    <m/>
    <m/>
    <b v="0"/>
    <m/>
    <b v="0"/>
    <m/>
    <m/>
    <m/>
    <m/>
    <m/>
    <n v="0"/>
    <n v="0"/>
    <m/>
    <m/>
    <m/>
    <m/>
    <m/>
    <m/>
    <x v="4"/>
    <x v="13"/>
    <x v="1"/>
    <s v="mardi"/>
  </r>
  <r>
    <x v="444"/>
    <x v="435"/>
    <n v="433"/>
    <s v="00106765"/>
    <x v="444"/>
    <x v="0"/>
    <x v="0"/>
    <m/>
    <m/>
    <m/>
    <m/>
    <d v="2013-10-01T00:00:00"/>
    <n v="1540452.64"/>
    <n v="34013.919999999998"/>
    <d v="2012-06-20T00:00:00"/>
    <n v="20357.28"/>
    <n v="20357.28"/>
    <n v="248"/>
    <n v="0"/>
    <n v="0"/>
    <d v="2012-03-02T00:00:00"/>
    <n v="641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599"/>
    <d v="2012-03-08T00:00:00"/>
    <n v="18647.509999999998"/>
    <m/>
    <b v="0"/>
    <b v="0"/>
    <s v="IP"/>
    <m/>
    <m/>
    <b v="0"/>
    <m/>
    <b v="0"/>
    <m/>
    <m/>
    <m/>
    <m/>
    <m/>
    <n v="0"/>
    <n v="0"/>
    <m/>
    <m/>
    <m/>
    <m/>
    <m/>
    <m/>
    <x v="5"/>
    <x v="13"/>
    <x v="1"/>
    <s v="mercredi"/>
  </r>
  <r>
    <x v="445"/>
    <x v="436"/>
    <n v="434"/>
    <s v="00106766"/>
    <x v="445"/>
    <x v="0"/>
    <x v="0"/>
    <m/>
    <m/>
    <m/>
    <m/>
    <d v="2013-10-02T00:00:00"/>
    <n v="1540452.64"/>
    <n v="34013.919999999998"/>
    <d v="2012-06-21T00:00:00"/>
    <n v="20357.28"/>
    <n v="20357.28"/>
    <n v="248"/>
    <n v="0"/>
    <n v="0"/>
    <d v="2012-03-03T00:00:00"/>
    <n v="642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600"/>
    <d v="2012-03-09T00:00:00"/>
    <n v="18648.509999999998"/>
    <m/>
    <b v="0"/>
    <b v="0"/>
    <s v="IP"/>
    <m/>
    <m/>
    <b v="0"/>
    <m/>
    <b v="0"/>
    <m/>
    <m/>
    <m/>
    <m/>
    <m/>
    <n v="0"/>
    <n v="0"/>
    <m/>
    <m/>
    <m/>
    <m/>
    <m/>
    <m/>
    <x v="6"/>
    <x v="13"/>
    <x v="1"/>
    <s v="jeudi"/>
  </r>
  <r>
    <x v="446"/>
    <x v="437"/>
    <n v="435"/>
    <s v="00106767"/>
    <x v="446"/>
    <x v="0"/>
    <x v="0"/>
    <m/>
    <m/>
    <m/>
    <m/>
    <d v="2013-10-03T00:00:00"/>
    <n v="1540452.64"/>
    <n v="34013.919999999998"/>
    <d v="2012-06-22T00:00:00"/>
    <n v="20357.28"/>
    <n v="20357.28"/>
    <n v="248"/>
    <n v="0"/>
    <n v="0"/>
    <d v="2012-03-04T00:00:00"/>
    <n v="643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601"/>
    <d v="2012-03-10T00:00:00"/>
    <n v="18649.509999999998"/>
    <m/>
    <b v="0"/>
    <b v="0"/>
    <s v="IP"/>
    <m/>
    <m/>
    <b v="0"/>
    <m/>
    <b v="0"/>
    <m/>
    <m/>
    <m/>
    <m/>
    <m/>
    <n v="0"/>
    <n v="0"/>
    <m/>
    <m/>
    <m/>
    <m/>
    <m/>
    <m/>
    <x v="9"/>
    <x v="13"/>
    <x v="1"/>
    <s v="vendredi"/>
  </r>
  <r>
    <x v="447"/>
    <x v="438"/>
    <n v="436"/>
    <s v="00106768"/>
    <x v="447"/>
    <x v="0"/>
    <x v="0"/>
    <m/>
    <m/>
    <m/>
    <m/>
    <d v="2013-10-04T00:00:00"/>
    <n v="1540452.64"/>
    <n v="34013.919999999998"/>
    <d v="2012-06-23T00:00:00"/>
    <n v="20357.28"/>
    <n v="20357.28"/>
    <n v="248"/>
    <n v="0"/>
    <n v="0"/>
    <d v="2012-03-05T00:00:00"/>
    <n v="644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602"/>
    <d v="2012-03-11T00:00:00"/>
    <n v="18650.509999999998"/>
    <m/>
    <b v="0"/>
    <b v="0"/>
    <s v="IP"/>
    <m/>
    <m/>
    <b v="0"/>
    <m/>
    <b v="0"/>
    <m/>
    <m/>
    <m/>
    <m/>
    <m/>
    <n v="0"/>
    <n v="0"/>
    <m/>
    <m/>
    <m/>
    <m/>
    <m/>
    <m/>
    <x v="10"/>
    <x v="13"/>
    <x v="1"/>
    <s v="samedi"/>
  </r>
  <r>
    <x v="448"/>
    <x v="439"/>
    <n v="437"/>
    <s v="00106769"/>
    <x v="448"/>
    <x v="0"/>
    <x v="0"/>
    <m/>
    <m/>
    <m/>
    <m/>
    <d v="2013-10-05T00:00:00"/>
    <n v="1540452.64"/>
    <n v="34013.919999999998"/>
    <d v="2012-06-24T00:00:00"/>
    <n v="20357.28"/>
    <n v="20357.28"/>
    <n v="248"/>
    <n v="0"/>
    <n v="0"/>
    <d v="2012-03-06T00:00:00"/>
    <n v="645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603"/>
    <d v="2012-03-12T00:00:00"/>
    <n v="18651.509999999998"/>
    <m/>
    <b v="0"/>
    <b v="0"/>
    <s v="IP"/>
    <m/>
    <m/>
    <b v="0"/>
    <m/>
    <b v="0"/>
    <m/>
    <m/>
    <m/>
    <m/>
    <m/>
    <n v="0"/>
    <n v="0"/>
    <m/>
    <m/>
    <m/>
    <m/>
    <m/>
    <m/>
    <x v="11"/>
    <x v="13"/>
    <x v="1"/>
    <s v="dimanche"/>
  </r>
  <r>
    <x v="449"/>
    <x v="440"/>
    <n v="438"/>
    <s v="00106770"/>
    <x v="449"/>
    <x v="0"/>
    <x v="0"/>
    <m/>
    <m/>
    <m/>
    <m/>
    <d v="2013-10-06T00:00:00"/>
    <n v="1540452.64"/>
    <n v="34013.919999999998"/>
    <d v="2012-06-25T00:00:00"/>
    <n v="20357.28"/>
    <n v="20357.28"/>
    <n v="248"/>
    <n v="0"/>
    <n v="0"/>
    <d v="2012-03-07T00:00:00"/>
    <n v="646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604"/>
    <d v="2012-03-13T00:00:00"/>
    <n v="18652.509999999998"/>
    <m/>
    <b v="0"/>
    <b v="0"/>
    <s v="IP"/>
    <m/>
    <m/>
    <b v="0"/>
    <m/>
    <b v="0"/>
    <m/>
    <m/>
    <m/>
    <m/>
    <m/>
    <n v="0"/>
    <n v="0"/>
    <m/>
    <m/>
    <m/>
    <m/>
    <m/>
    <m/>
    <x v="7"/>
    <x v="14"/>
    <x v="1"/>
    <s v="lundi"/>
  </r>
  <r>
    <x v="450"/>
    <x v="441"/>
    <n v="439"/>
    <s v="00106771"/>
    <x v="450"/>
    <x v="0"/>
    <x v="0"/>
    <m/>
    <m/>
    <m/>
    <m/>
    <d v="2013-10-07T00:00:00"/>
    <n v="1540452.64"/>
    <n v="34013.919999999998"/>
    <d v="2012-06-26T00:00:00"/>
    <n v="20357.28"/>
    <n v="20357.28"/>
    <n v="248"/>
    <n v="0"/>
    <n v="0"/>
    <d v="2012-03-08T00:00:00"/>
    <n v="647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605"/>
    <d v="2012-03-14T00:00:00"/>
    <n v="18653.509999999998"/>
    <m/>
    <b v="0"/>
    <b v="0"/>
    <s v="IP"/>
    <m/>
    <m/>
    <b v="0"/>
    <m/>
    <b v="0"/>
    <m/>
    <m/>
    <m/>
    <m/>
    <m/>
    <n v="0"/>
    <n v="0"/>
    <m/>
    <m/>
    <m/>
    <m/>
    <m/>
    <m/>
    <x v="8"/>
    <x v="14"/>
    <x v="1"/>
    <s v="mardi"/>
  </r>
  <r>
    <x v="451"/>
    <x v="442"/>
    <n v="440"/>
    <s v="00106772"/>
    <x v="451"/>
    <x v="0"/>
    <x v="0"/>
    <m/>
    <m/>
    <m/>
    <m/>
    <d v="2013-10-08T00:00:00"/>
    <n v="1540452.64"/>
    <n v="34013.919999999998"/>
    <d v="2012-06-27T00:00:00"/>
    <n v="20357.28"/>
    <n v="20357.28"/>
    <n v="248"/>
    <n v="0"/>
    <n v="0"/>
    <d v="2012-03-09T00:00:00"/>
    <n v="648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606"/>
    <d v="2012-03-15T00:00:00"/>
    <n v="18654.509999999998"/>
    <m/>
    <b v="0"/>
    <b v="0"/>
    <s v="IP"/>
    <m/>
    <m/>
    <b v="0"/>
    <m/>
    <b v="0"/>
    <m/>
    <m/>
    <m/>
    <m/>
    <m/>
    <n v="0"/>
    <n v="0"/>
    <m/>
    <m/>
    <m/>
    <m/>
    <m/>
    <m/>
    <x v="0"/>
    <x v="14"/>
    <x v="1"/>
    <s v="mercredi"/>
  </r>
  <r>
    <x v="452"/>
    <x v="443"/>
    <n v="441"/>
    <s v="00106773"/>
    <x v="452"/>
    <x v="0"/>
    <x v="0"/>
    <m/>
    <m/>
    <m/>
    <m/>
    <d v="2013-10-09T00:00:00"/>
    <n v="1540452.64"/>
    <n v="34013.919999999998"/>
    <d v="2012-06-28T00:00:00"/>
    <n v="20357.28"/>
    <n v="20357.28"/>
    <n v="248"/>
    <n v="0"/>
    <n v="0"/>
    <d v="2012-03-10T00:00:00"/>
    <n v="649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607"/>
    <d v="2012-03-16T00:00:00"/>
    <n v="18655.509999999998"/>
    <m/>
    <b v="0"/>
    <b v="0"/>
    <s v="IP"/>
    <m/>
    <m/>
    <b v="0"/>
    <m/>
    <b v="0"/>
    <m/>
    <m/>
    <m/>
    <m/>
    <m/>
    <n v="0"/>
    <n v="0"/>
    <m/>
    <m/>
    <m/>
    <m/>
    <m/>
    <m/>
    <x v="1"/>
    <x v="14"/>
    <x v="1"/>
    <s v="jeudi"/>
  </r>
  <r>
    <x v="453"/>
    <x v="444"/>
    <n v="442"/>
    <s v="00106774"/>
    <x v="453"/>
    <x v="0"/>
    <x v="0"/>
    <m/>
    <m/>
    <m/>
    <m/>
    <d v="2013-10-10T00:00:00"/>
    <n v="1540452.64"/>
    <n v="34013.919999999998"/>
    <d v="2012-06-29T00:00:00"/>
    <n v="20357.28"/>
    <n v="20357.28"/>
    <n v="248"/>
    <n v="0"/>
    <n v="0"/>
    <d v="2012-03-11T00:00:00"/>
    <n v="650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608"/>
    <d v="2012-03-17T00:00:00"/>
    <n v="18656.509999999998"/>
    <m/>
    <b v="0"/>
    <b v="0"/>
    <s v="IP"/>
    <m/>
    <m/>
    <b v="0"/>
    <m/>
    <b v="0"/>
    <m/>
    <m/>
    <m/>
    <m/>
    <m/>
    <n v="0"/>
    <n v="0"/>
    <m/>
    <m/>
    <m/>
    <m/>
    <m/>
    <m/>
    <x v="2"/>
    <x v="14"/>
    <x v="1"/>
    <s v="vendredi"/>
  </r>
  <r>
    <x v="454"/>
    <x v="445"/>
    <n v="443"/>
    <s v="00106775"/>
    <x v="454"/>
    <x v="0"/>
    <x v="0"/>
    <m/>
    <m/>
    <m/>
    <m/>
    <d v="2013-10-11T00:00:00"/>
    <n v="1540452.64"/>
    <n v="34013.919999999998"/>
    <d v="2012-06-30T00:00:00"/>
    <n v="20357.28"/>
    <n v="20357.28"/>
    <n v="248"/>
    <n v="0"/>
    <n v="0"/>
    <d v="2012-03-12T00:00:00"/>
    <n v="651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609"/>
    <d v="2012-03-18T00:00:00"/>
    <n v="18657.509999999998"/>
    <m/>
    <b v="0"/>
    <b v="0"/>
    <s v="IP"/>
    <m/>
    <m/>
    <b v="0"/>
    <m/>
    <b v="0"/>
    <m/>
    <m/>
    <m/>
    <m/>
    <m/>
    <n v="0"/>
    <n v="0"/>
    <m/>
    <m/>
    <m/>
    <m/>
    <m/>
    <m/>
    <x v="3"/>
    <x v="14"/>
    <x v="1"/>
    <s v="samedi"/>
  </r>
  <r>
    <x v="455"/>
    <x v="446"/>
    <n v="444"/>
    <s v="00106776"/>
    <x v="455"/>
    <x v="0"/>
    <x v="0"/>
    <m/>
    <m/>
    <m/>
    <m/>
    <d v="2013-10-12T00:00:00"/>
    <n v="1540452.64"/>
    <n v="34013.919999999998"/>
    <d v="2012-07-01T00:00:00"/>
    <n v="20357.28"/>
    <n v="20357.28"/>
    <n v="248"/>
    <n v="0"/>
    <n v="0"/>
    <d v="2012-03-13T00:00:00"/>
    <n v="652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610"/>
    <d v="2012-03-19T00:00:00"/>
    <n v="18658.509999999998"/>
    <m/>
    <b v="0"/>
    <b v="0"/>
    <s v="IP"/>
    <m/>
    <m/>
    <b v="0"/>
    <m/>
    <b v="0"/>
    <m/>
    <m/>
    <m/>
    <m/>
    <m/>
    <n v="0"/>
    <n v="0"/>
    <m/>
    <m/>
    <m/>
    <m/>
    <m/>
    <m/>
    <x v="4"/>
    <x v="14"/>
    <x v="1"/>
    <s v="dimanche"/>
  </r>
  <r>
    <x v="456"/>
    <x v="447"/>
    <n v="445"/>
    <s v="00106777"/>
    <x v="456"/>
    <x v="0"/>
    <x v="0"/>
    <m/>
    <m/>
    <m/>
    <m/>
    <d v="2013-10-13T00:00:00"/>
    <n v="1540452.64"/>
    <n v="34013.919999999998"/>
    <d v="2012-07-02T00:00:00"/>
    <n v="20357.28"/>
    <n v="20357.28"/>
    <n v="248"/>
    <n v="0"/>
    <n v="0"/>
    <d v="2012-03-14T00:00:00"/>
    <n v="653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611"/>
    <d v="2012-03-20T00:00:00"/>
    <n v="18659.509999999998"/>
    <m/>
    <b v="0"/>
    <b v="0"/>
    <s v="IP"/>
    <m/>
    <m/>
    <b v="0"/>
    <m/>
    <b v="0"/>
    <m/>
    <m/>
    <m/>
    <m/>
    <m/>
    <n v="0"/>
    <n v="0"/>
    <m/>
    <m/>
    <m/>
    <m/>
    <m/>
    <m/>
    <x v="5"/>
    <x v="15"/>
    <x v="1"/>
    <s v="lundi"/>
  </r>
  <r>
    <x v="457"/>
    <x v="448"/>
    <n v="446"/>
    <s v="00106778"/>
    <x v="457"/>
    <x v="0"/>
    <x v="0"/>
    <m/>
    <m/>
    <m/>
    <m/>
    <d v="2013-10-14T00:00:00"/>
    <n v="1540452.64"/>
    <n v="34013.919999999998"/>
    <d v="2012-07-03T00:00:00"/>
    <n v="20357.28"/>
    <n v="20357.28"/>
    <n v="248"/>
    <n v="0"/>
    <n v="0"/>
    <d v="2012-03-15T00:00:00"/>
    <n v="654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612"/>
    <d v="2012-03-21T00:00:00"/>
    <n v="18660.509999999998"/>
    <m/>
    <b v="0"/>
    <b v="0"/>
    <s v="IP"/>
    <m/>
    <m/>
    <b v="0"/>
    <m/>
    <b v="0"/>
    <m/>
    <m/>
    <m/>
    <m/>
    <m/>
    <n v="0"/>
    <n v="0"/>
    <m/>
    <m/>
    <m/>
    <m/>
    <m/>
    <m/>
    <x v="6"/>
    <x v="15"/>
    <x v="1"/>
    <s v="mardi"/>
  </r>
  <r>
    <x v="458"/>
    <x v="449"/>
    <n v="447"/>
    <s v="00106779"/>
    <x v="458"/>
    <x v="0"/>
    <x v="0"/>
    <m/>
    <m/>
    <m/>
    <m/>
    <d v="2013-10-15T00:00:00"/>
    <n v="1540452.64"/>
    <n v="34013.919999999998"/>
    <d v="2012-07-04T00:00:00"/>
    <n v="20357.28"/>
    <n v="20357.28"/>
    <n v="248"/>
    <n v="0"/>
    <n v="0"/>
    <d v="2012-03-16T00:00:00"/>
    <n v="655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613"/>
    <d v="2012-03-22T00:00:00"/>
    <n v="18661.509999999998"/>
    <m/>
    <b v="0"/>
    <b v="0"/>
    <s v="IP"/>
    <m/>
    <m/>
    <b v="0"/>
    <m/>
    <b v="0"/>
    <m/>
    <m/>
    <m/>
    <m/>
    <m/>
    <n v="0"/>
    <n v="0"/>
    <m/>
    <m/>
    <m/>
    <m/>
    <m/>
    <m/>
    <x v="9"/>
    <x v="15"/>
    <x v="1"/>
    <s v="mercredi"/>
  </r>
  <r>
    <x v="459"/>
    <x v="450"/>
    <n v="448"/>
    <s v="00106780"/>
    <x v="459"/>
    <x v="0"/>
    <x v="0"/>
    <m/>
    <m/>
    <m/>
    <m/>
    <d v="2013-10-16T00:00:00"/>
    <n v="1540452.64"/>
    <n v="34013.919999999998"/>
    <d v="2012-07-05T00:00:00"/>
    <n v="20357.28"/>
    <n v="20357.28"/>
    <n v="248"/>
    <n v="0"/>
    <n v="0"/>
    <d v="2012-03-17T00:00:00"/>
    <n v="656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614"/>
    <d v="2012-03-23T00:00:00"/>
    <n v="18662.509999999998"/>
    <m/>
    <b v="0"/>
    <b v="0"/>
    <s v="IP"/>
    <m/>
    <m/>
    <b v="0"/>
    <m/>
    <b v="0"/>
    <m/>
    <m/>
    <m/>
    <m/>
    <m/>
    <n v="0"/>
    <n v="0"/>
    <m/>
    <m/>
    <m/>
    <m/>
    <m/>
    <m/>
    <x v="10"/>
    <x v="15"/>
    <x v="1"/>
    <s v="jeudi"/>
  </r>
  <r>
    <x v="460"/>
    <x v="451"/>
    <n v="449"/>
    <s v="00106781"/>
    <x v="460"/>
    <x v="0"/>
    <x v="0"/>
    <m/>
    <m/>
    <m/>
    <m/>
    <d v="2013-10-17T00:00:00"/>
    <n v="1540452.64"/>
    <n v="34013.919999999998"/>
    <d v="2012-07-06T00:00:00"/>
    <n v="20357.28"/>
    <n v="20357.28"/>
    <n v="248"/>
    <n v="0"/>
    <n v="0"/>
    <d v="2012-03-18T00:00:00"/>
    <n v="657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615"/>
    <d v="2012-03-24T00:00:00"/>
    <n v="18663.509999999998"/>
    <m/>
    <b v="0"/>
    <b v="0"/>
    <s v="IP"/>
    <m/>
    <m/>
    <b v="0"/>
    <m/>
    <b v="0"/>
    <m/>
    <m/>
    <m/>
    <m/>
    <m/>
    <n v="0"/>
    <n v="0"/>
    <m/>
    <m/>
    <m/>
    <m/>
    <m/>
    <m/>
    <x v="11"/>
    <x v="15"/>
    <x v="1"/>
    <s v="vendredi"/>
  </r>
  <r>
    <x v="461"/>
    <x v="452"/>
    <n v="450"/>
    <s v="00106782"/>
    <x v="461"/>
    <x v="0"/>
    <x v="0"/>
    <m/>
    <m/>
    <m/>
    <m/>
    <d v="2013-10-18T00:00:00"/>
    <n v="1540452.64"/>
    <n v="34013.919999999998"/>
    <d v="2012-07-07T00:00:00"/>
    <n v="20357.28"/>
    <n v="20357.28"/>
    <n v="248"/>
    <n v="0"/>
    <n v="0"/>
    <d v="2012-03-19T00:00:00"/>
    <n v="658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616"/>
    <d v="2012-03-25T00:00:00"/>
    <n v="18664.509999999998"/>
    <m/>
    <b v="0"/>
    <b v="0"/>
    <s v="IP"/>
    <m/>
    <m/>
    <b v="0"/>
    <m/>
    <b v="0"/>
    <m/>
    <m/>
    <m/>
    <m/>
    <m/>
    <n v="0"/>
    <n v="0"/>
    <m/>
    <m/>
    <m/>
    <m/>
    <m/>
    <m/>
    <x v="7"/>
    <x v="15"/>
    <x v="1"/>
    <s v="samedi"/>
  </r>
  <r>
    <x v="462"/>
    <x v="453"/>
    <n v="451"/>
    <s v="00106783"/>
    <x v="462"/>
    <x v="0"/>
    <x v="0"/>
    <m/>
    <m/>
    <m/>
    <m/>
    <d v="2013-10-19T00:00:00"/>
    <n v="1540452.64"/>
    <n v="34013.919999999998"/>
    <d v="2012-07-08T00:00:00"/>
    <n v="20357.28"/>
    <n v="20357.28"/>
    <n v="248"/>
    <n v="0"/>
    <n v="0"/>
    <d v="2012-03-20T00:00:00"/>
    <n v="659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617"/>
    <d v="2012-03-26T00:00:00"/>
    <n v="18665.509999999998"/>
    <m/>
    <b v="0"/>
    <b v="0"/>
    <s v="IP"/>
    <m/>
    <m/>
    <b v="0"/>
    <m/>
    <b v="0"/>
    <m/>
    <m/>
    <m/>
    <m/>
    <m/>
    <n v="0"/>
    <n v="0"/>
    <m/>
    <m/>
    <m/>
    <m/>
    <m/>
    <m/>
    <x v="8"/>
    <x v="15"/>
    <x v="1"/>
    <s v="dimanche"/>
  </r>
  <r>
    <x v="463"/>
    <x v="454"/>
    <n v="452"/>
    <s v="00106784"/>
    <x v="463"/>
    <x v="0"/>
    <x v="0"/>
    <m/>
    <m/>
    <m/>
    <m/>
    <d v="2013-10-20T00:00:00"/>
    <n v="1540452.64"/>
    <n v="34013.919999999998"/>
    <d v="2012-07-09T00:00:00"/>
    <n v="20357.28"/>
    <n v="20357.28"/>
    <n v="248"/>
    <n v="0"/>
    <n v="0"/>
    <d v="2012-03-21T00:00:00"/>
    <n v="660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618"/>
    <d v="2012-03-27T00:00:00"/>
    <n v="18666.509999999998"/>
    <m/>
    <b v="0"/>
    <b v="0"/>
    <s v="IP"/>
    <m/>
    <m/>
    <b v="0"/>
    <m/>
    <b v="0"/>
    <m/>
    <m/>
    <m/>
    <m/>
    <m/>
    <n v="0"/>
    <n v="0"/>
    <m/>
    <m/>
    <m/>
    <m/>
    <m/>
    <m/>
    <x v="0"/>
    <x v="16"/>
    <x v="1"/>
    <s v="lundi"/>
  </r>
  <r>
    <x v="464"/>
    <x v="455"/>
    <n v="453"/>
    <s v="00106785"/>
    <x v="464"/>
    <x v="0"/>
    <x v="0"/>
    <m/>
    <m/>
    <m/>
    <m/>
    <d v="2013-10-21T00:00:00"/>
    <n v="1540452.64"/>
    <n v="34013.919999999998"/>
    <d v="2012-07-10T00:00:00"/>
    <n v="20357.28"/>
    <n v="20357.28"/>
    <n v="248"/>
    <n v="0"/>
    <n v="0"/>
    <d v="2012-03-22T00:00:00"/>
    <n v="661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619"/>
    <d v="2012-03-28T00:00:00"/>
    <n v="18667.509999999998"/>
    <m/>
    <b v="0"/>
    <b v="0"/>
    <s v="IP"/>
    <m/>
    <m/>
    <b v="0"/>
    <m/>
    <b v="0"/>
    <m/>
    <m/>
    <m/>
    <m/>
    <m/>
    <n v="0"/>
    <n v="0"/>
    <m/>
    <m/>
    <m/>
    <m/>
    <m/>
    <m/>
    <x v="1"/>
    <x v="16"/>
    <x v="1"/>
    <s v="mardi"/>
  </r>
  <r>
    <x v="465"/>
    <x v="456"/>
    <n v="454"/>
    <s v="00106786"/>
    <x v="465"/>
    <x v="0"/>
    <x v="0"/>
    <m/>
    <m/>
    <m/>
    <m/>
    <d v="2013-10-22T00:00:00"/>
    <n v="1540452.64"/>
    <n v="34013.919999999998"/>
    <d v="2012-07-11T00:00:00"/>
    <n v="20357.28"/>
    <n v="20357.28"/>
    <n v="248"/>
    <n v="0"/>
    <n v="0"/>
    <d v="2012-03-23T00:00:00"/>
    <n v="662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620"/>
    <d v="2012-03-29T00:00:00"/>
    <n v="18668.509999999998"/>
    <m/>
    <b v="0"/>
    <b v="0"/>
    <s v="IP"/>
    <m/>
    <m/>
    <b v="0"/>
    <m/>
    <b v="0"/>
    <m/>
    <m/>
    <m/>
    <m/>
    <m/>
    <n v="0"/>
    <n v="0"/>
    <m/>
    <m/>
    <m/>
    <m/>
    <m/>
    <m/>
    <x v="2"/>
    <x v="16"/>
    <x v="1"/>
    <s v="mercredi"/>
  </r>
  <r>
    <x v="466"/>
    <x v="457"/>
    <n v="455"/>
    <s v="00106787"/>
    <x v="466"/>
    <x v="0"/>
    <x v="0"/>
    <m/>
    <m/>
    <m/>
    <m/>
    <d v="2013-10-23T00:00:00"/>
    <n v="1540452.64"/>
    <n v="34013.919999999998"/>
    <d v="2012-07-12T00:00:00"/>
    <n v="20357.28"/>
    <n v="20357.28"/>
    <n v="248"/>
    <n v="0"/>
    <n v="0"/>
    <d v="2012-03-24T00:00:00"/>
    <n v="663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621"/>
    <d v="2012-03-30T00:00:00"/>
    <n v="18669.509999999998"/>
    <m/>
    <b v="0"/>
    <b v="0"/>
    <s v="IP"/>
    <m/>
    <m/>
    <b v="0"/>
    <m/>
    <b v="0"/>
    <m/>
    <m/>
    <m/>
    <m/>
    <m/>
    <n v="0"/>
    <n v="0"/>
    <m/>
    <m/>
    <m/>
    <m/>
    <m/>
    <m/>
    <x v="3"/>
    <x v="16"/>
    <x v="1"/>
    <s v="jeudi"/>
  </r>
  <r>
    <x v="467"/>
    <x v="458"/>
    <n v="456"/>
    <s v="00106788"/>
    <x v="467"/>
    <x v="0"/>
    <x v="0"/>
    <m/>
    <m/>
    <m/>
    <m/>
    <d v="2013-10-24T00:00:00"/>
    <n v="1540452.64"/>
    <n v="34013.919999999998"/>
    <d v="2012-07-13T00:00:00"/>
    <n v="20357.28"/>
    <n v="20357.28"/>
    <n v="248"/>
    <n v="0"/>
    <n v="0"/>
    <d v="2012-03-25T00:00:00"/>
    <n v="664"/>
    <d v="2012-02-21T00:00:00"/>
    <d v="2012-02-21T00:00:00"/>
    <b v="0"/>
    <n v="0"/>
    <n v="0"/>
    <d v="2012-03-06T00:00:00"/>
    <m/>
    <d v="2012-03-05T00:00:00"/>
    <n v="644"/>
    <m/>
    <n v="0"/>
    <n v="0"/>
    <m/>
    <m/>
    <m/>
    <n v="17107.240000000002"/>
    <b v="0"/>
    <n v="18144.509999999998"/>
    <n v="18144.509999999998"/>
    <n v="18144.509999999998"/>
    <s v="1A03373601622"/>
    <d v="2012-03-31T00:00:00"/>
    <n v="18670.509999999998"/>
    <m/>
    <b v="0"/>
    <b v="0"/>
    <s v="IP"/>
    <m/>
    <m/>
    <b v="0"/>
    <m/>
    <b v="0"/>
    <m/>
    <m/>
    <m/>
    <m/>
    <m/>
    <n v="0"/>
    <n v="0"/>
    <m/>
    <m/>
    <m/>
    <m/>
    <m/>
    <m/>
    <x v="4"/>
    <x v="16"/>
    <x v="1"/>
    <s v="vendredi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7" cacheId="1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1">
  <location ref="A4:D8" firstHeaderRow="1" firstDataRow="3" firstDataCol="1" rowPageCount="1" colPageCount="1"/>
  <pivotFields count="71">
    <pivotField axis="axisRow" showAll="0">
      <items count="4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t="default"/>
      </items>
    </pivotField>
    <pivotField axis="axisPage" numFmtId="14" showAll="0">
      <items count="460">
        <item n="02/06/2010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t="default"/>
      </items>
    </pivotField>
    <pivotField showAll="0"/>
    <pivotField showAll="0"/>
    <pivotField showAll="0"/>
    <pivotField axis="axisCol" showAll="0">
      <items count="2">
        <item x="0"/>
        <item t="default"/>
      </items>
    </pivotField>
    <pivotField axis="axisCol" showAll="0">
      <items count="2">
        <item x="0"/>
        <item t="default"/>
      </items>
    </pivotField>
    <pivotField showAll="0"/>
    <pivotField showAll="0"/>
    <pivotField showAll="0"/>
    <pivotField showAll="0"/>
    <pivotField numFmtId="14" showAll="0"/>
    <pivotField dataField="1" showAll="0"/>
    <pivotField showAll="0"/>
    <pivotField numFmtId="14" showAll="0"/>
    <pivotField showAll="0"/>
    <pivotField showAll="0"/>
    <pivotField showAll="0"/>
    <pivotField showAll="0"/>
    <pivotField showAll="0"/>
    <pivotField numFmtId="14" showAll="0"/>
    <pivotField showAll="0"/>
    <pivotField showAll="0"/>
    <pivotField showAll="0"/>
    <pivotField showAll="0"/>
    <pivotField showAll="0"/>
    <pivotField showAll="0"/>
    <pivotField showAll="0"/>
    <pivotField showAll="0"/>
    <pivotField numFmtId="14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2">
    <i>
      <x v="300"/>
    </i>
    <i t="grand">
      <x/>
    </i>
  </rowItems>
  <colFields count="2">
    <field x="5"/>
    <field x="6"/>
  </colFields>
  <colItems count="3">
    <i>
      <x/>
      <x/>
    </i>
    <i t="default">
      <x/>
    </i>
    <i t="grand">
      <x/>
    </i>
  </colItems>
  <pageFields count="1">
    <pageField fld="1" item="297" hier="-1"/>
  </pageFields>
  <dataFields count="1">
    <dataField name="Somme de DOSSECHU1" fld="12" baseField="0" baseItem="0"/>
  </dataFields>
  <formats count="1">
    <format dxfId="6">
      <pivotArea dataOnly="0" labelOnly="1" outline="0" fieldPosition="0">
        <references count="1">
          <reference field="1" count="0"/>
        </references>
      </pivotArea>
    </format>
  </formats>
  <chartFormats count="1">
    <chartFormat chart="0" format="0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0"/>
          </reference>
          <reference field="6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8" cacheId="1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compactData="0" gridDropZones="1" multipleFieldFilters="0" chartFormat="1">
  <location ref="A5:D15" firstHeaderRow="1" firstDataRow="2" firstDataCol="2" rowPageCount="1" colPageCount="1"/>
  <pivotFields count="71">
    <pivotField compact="0" outline="0" showAll="0"/>
    <pivotField axis="axisRow" compact="0" numFmtId="14" outline="0" showAll="0" defaultSubtotal="0">
      <items count="45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</items>
    </pivotField>
    <pivotField compact="0" outline="0" showAll="0"/>
    <pivotField compact="0" outline="0" showAll="0"/>
    <pivotField axis="axisRow" compact="0" outline="0" showAll="0">
      <items count="469">
        <item x="4"/>
        <item x="5"/>
        <item x="6"/>
        <item x="7"/>
        <item x="8"/>
        <item x="9"/>
        <item x="10"/>
        <item x="11"/>
        <item x="0"/>
        <item x="12"/>
        <item x="1"/>
        <item x="13"/>
        <item x="14"/>
        <item x="15"/>
        <item x="2"/>
        <item x="3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t="default"/>
      </items>
    </pivotField>
    <pivotField compact="0" outline="0" showAll="0"/>
    <pivotField axis="axisCol" compact="0" outline="0" showAll="0">
      <items count="2">
        <item x="0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numFmtId="14" outline="0" showAll="0"/>
    <pivotField dataField="1" compact="0" outline="0" showAll="0"/>
    <pivotField compact="0" outline="0" showAll="0"/>
    <pivotField compact="0" numFmtId="14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numFmtId="14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numFmtId="14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Page" compact="0" outline="0" showAll="0">
      <items count="5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t="default"/>
      </items>
    </pivotField>
    <pivotField compact="0" outline="0" showAll="0"/>
    <pivotField compact="0" outline="0" showAll="0"/>
  </pivotFields>
  <rowFields count="2">
    <field x="1"/>
    <field x="4"/>
  </rowFields>
  <rowItems count="9">
    <i>
      <x/>
      <x v="8"/>
    </i>
    <i>
      <x v="292"/>
      <x v="295"/>
    </i>
    <i>
      <x v="293"/>
      <x v="296"/>
    </i>
    <i>
      <x v="294"/>
      <x v="297"/>
    </i>
    <i>
      <x v="295"/>
      <x v="298"/>
    </i>
    <i>
      <x v="296"/>
      <x v="299"/>
    </i>
    <i>
      <x v="297"/>
      <x v="300"/>
    </i>
    <i>
      <x v="298"/>
      <x v="301"/>
    </i>
    <i t="grand">
      <x/>
    </i>
  </rowItems>
  <colFields count="1">
    <field x="6"/>
  </colFields>
  <colItems count="2">
    <i>
      <x/>
    </i>
    <i t="grand">
      <x/>
    </i>
  </colItems>
  <pageFields count="1">
    <pageField fld="68" item="0" hier="-1"/>
  </pageFields>
  <dataFields count="1">
    <dataField name="Somme de DOSSECHU1" fld="12" baseField="0" baseItem="0"/>
  </dataFields>
  <chartFormats count="1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9" cacheId="1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3">
  <location ref="A5:B50" firstHeaderRow="1" firstDataRow="1" firstDataCol="1" rowPageCount="1" colPageCount="1"/>
  <pivotFields count="71">
    <pivotField showAll="0"/>
    <pivotField numFmtId="14" showAll="0"/>
    <pivotField showAll="0"/>
    <pivotField showAll="0"/>
    <pivotField showAll="0"/>
    <pivotField axis="axisRow" showAll="0">
      <items count="2">
        <item x="0"/>
        <item t="default"/>
      </items>
    </pivotField>
    <pivotField showAll="0"/>
    <pivotField showAll="0"/>
    <pivotField showAll="0"/>
    <pivotField showAll="0"/>
    <pivotField showAll="0"/>
    <pivotField numFmtId="14" showAll="0"/>
    <pivotField dataField="1" showAll="0"/>
    <pivotField showAll="0"/>
    <pivotField numFmtId="14" showAll="0"/>
    <pivotField showAll="0"/>
    <pivotField showAll="0"/>
    <pivotField showAll="0"/>
    <pivotField showAll="0"/>
    <pivotField showAll="0"/>
    <pivotField numFmtId="14" showAll="0"/>
    <pivotField showAll="0"/>
    <pivotField showAll="0"/>
    <pivotField showAll="0"/>
    <pivotField showAll="0"/>
    <pivotField showAll="0"/>
    <pivotField showAll="0"/>
    <pivotField showAll="0"/>
    <pivotField showAll="0"/>
    <pivotField numFmtId="14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13">
        <item x="0"/>
        <item x="1"/>
        <item x="2"/>
        <item x="3"/>
        <item x="4"/>
        <item x="5"/>
        <item x="6"/>
        <item x="9"/>
        <item x="10"/>
        <item x="7"/>
        <item x="8"/>
        <item x="11"/>
        <item t="default"/>
      </items>
    </pivotField>
    <pivotField axis="axisRow" showAll="0">
      <items count="5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t="default"/>
      </items>
    </pivotField>
    <pivotField axis="axisRow" showAll="0">
      <items count="5">
        <item x="0"/>
        <item x="1"/>
        <item x="2"/>
        <item x="3"/>
        <item t="default"/>
      </items>
    </pivotField>
    <pivotField showAll="0"/>
  </pivotFields>
  <rowFields count="3">
    <field x="69"/>
    <field x="5"/>
    <field x="68"/>
  </rowFields>
  <rowItems count="45">
    <i>
      <x/>
    </i>
    <i r="1">
      <x/>
    </i>
    <i r="2">
      <x v="1"/>
    </i>
    <i>
      <x v="1"/>
    </i>
    <i r="1">
      <x/>
    </i>
    <i r="2">
      <x/>
    </i>
    <i r="2">
      <x v="2"/>
    </i>
    <i r="2">
      <x v="3"/>
    </i>
    <i r="2">
      <x v="4"/>
    </i>
    <i r="2">
      <x v="6"/>
    </i>
    <i r="2">
      <x v="8"/>
    </i>
    <i r="2">
      <x v="9"/>
    </i>
    <i r="2">
      <x v="11"/>
    </i>
    <i r="2">
      <x v="13"/>
    </i>
    <i r="2">
      <x v="15"/>
    </i>
    <i r="2">
      <x v="24"/>
    </i>
    <i r="2">
      <x v="25"/>
    </i>
    <i r="2">
      <x v="27"/>
    </i>
    <i r="2">
      <x v="29"/>
    </i>
    <i r="2">
      <x v="31"/>
    </i>
    <i r="2">
      <x v="32"/>
    </i>
    <i r="2">
      <x v="34"/>
    </i>
    <i r="2">
      <x v="36"/>
    </i>
    <i r="2">
      <x v="37"/>
    </i>
    <i r="2">
      <x v="39"/>
    </i>
    <i r="2">
      <x v="41"/>
    </i>
    <i r="2">
      <x v="43"/>
    </i>
    <i r="2">
      <x v="44"/>
    </i>
    <i r="2">
      <x v="46"/>
    </i>
    <i r="2">
      <x v="49"/>
    </i>
    <i r="2">
      <x v="51"/>
    </i>
    <i>
      <x v="2"/>
    </i>
    <i r="1">
      <x/>
    </i>
    <i r="2">
      <x v="5"/>
    </i>
    <i r="2">
      <x v="7"/>
    </i>
    <i r="2">
      <x v="9"/>
    </i>
    <i r="2">
      <x v="10"/>
    </i>
    <i r="2">
      <x v="12"/>
    </i>
    <i r="2">
      <x v="14"/>
    </i>
    <i r="2">
      <x v="16"/>
    </i>
    <i r="2">
      <x v="17"/>
    </i>
    <i r="2">
      <x v="19"/>
    </i>
    <i r="2">
      <x v="21"/>
    </i>
    <i r="2">
      <x v="22"/>
    </i>
    <i t="grand">
      <x/>
    </i>
  </rowItems>
  <colItems count="1">
    <i/>
  </colItems>
  <pageFields count="1">
    <pageField fld="67" item="5" hier="-1"/>
  </pageFields>
  <dataFields count="1">
    <dataField name="Somme de DOSSECHU1" fld="12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2" displayName="Tableau2" ref="A1:BS469" totalsRowShown="0">
  <autoFilter ref="A1:BS469"/>
  <tableColumns count="71">
    <tableColumn id="1" name="DOSSNUM"/>
    <tableColumn id="2" name="DOSSOPEN" dataDxfId="5"/>
    <tableColumn id="3" name="DOSSPHASEENC"/>
    <tableColumn id="4" name="DOSSCLI"/>
    <tableColumn id="5" name="DOSSAG"/>
    <tableColumn id="6" name="DOSSCDRA"/>
    <tableColumn id="7" name="DOSSCDRC"/>
    <tableColumn id="8" name="DOSSCONTACT"/>
    <tableColumn id="9" name="DOSSTELCLI"/>
    <tableColumn id="10" name="DOSSFAXCLI"/>
    <tableColumn id="11" name="DOSSMAILCLI"/>
    <tableColumn id="12" name="DOSSDATEMD" dataDxfId="4"/>
    <tableColumn id="13" name="DOSSECHU1"/>
    <tableColumn id="14" name="DOSSENC1"/>
    <tableColumn id="15" name="DOSSPEC" dataDxfId="3"/>
    <tableColumn id="16" name="DOSSECHU2"/>
    <tableColumn id="17" name="DOSSENC2"/>
    <tableColumn id="18" name="DOSSNBJ2"/>
    <tableColumn id="19" name="Dosslitige2"/>
    <tableColumn id="20" name="DOSSsolde2"/>
    <tableColumn id="21" name="DOSSDATEMDC" dataDxfId="2"/>
    <tableColumn id="22" name="DOSSNBJ3"/>
    <tableColumn id="23" name="DOSSPIECE"/>
    <tableColumn id="24" name="DOSSRECEPPIECE"/>
    <tableColumn id="25" name="DOSSSIDENOTE"/>
    <tableColumn id="26" name="Dosslitige3"/>
    <tableColumn id="27" name="DOSSsolde3"/>
    <tableColumn id="28" name="DOSSDEADLINEPIECE"/>
    <tableColumn id="29" name="DOSSRELANCEPIECE"/>
    <tableColumn id="30" name="DOSSDATEIP" dataDxfId="1"/>
    <tableColumn id="31" name="DOSSNBJ4"/>
    <tableColumn id="32" name="DOSSDATE416"/>
    <tableColumn id="33" name="Dosslitige4"/>
    <tableColumn id="34" name="DOSSmontantIP"/>
    <tableColumn id="35" name="DOSSREG"/>
    <tableColumn id="36" name="DOSSREGDATE"/>
    <tableColumn id="37" name="DOSSDUREE"/>
    <tableColumn id="38" name="Dosstotreg"/>
    <tableColumn id="39" name="DOSSDOSCPL"/>
    <tableColumn id="40" name="DOSSECHU3"/>
    <tableColumn id="41" name="DOSSENC3"/>
    <tableColumn id="42" name="DOSSPROPMEDC"/>
    <tableColumn id="43" name="DOSSNUMAR"/>
    <tableColumn id="44" name="DOSSRECEPAR"/>
    <tableColumn id="45" name="DOSSMTMEDFIN"/>
    <tableColumn id="46" name="DOSSCOMM"/>
    <tableColumn id="47" name="DOSSANNUL"/>
    <tableColumn id="48" name="DOSSEND"/>
    <tableColumn id="49" name="DOSSSTATUT1"/>
    <tableColumn id="50" name="DOSSDATECLOS"/>
    <tableColumn id="51" name="DOSSCOMM2"/>
    <tableColumn id="52" name="DOSSAMIABLE"/>
    <tableColumn id="53" name="DOSSRETIP"/>
    <tableColumn id="54" name="DOSSIPVALIDEE"/>
    <tableColumn id="55" name="DOSSDATEIPACCEPT"/>
    <tableColumn id="56" name="DOSSHUISSIERNOM"/>
    <tableColumn id="57" name="DOSSNBJ5"/>
    <tableColumn id="58" name="DOSSDEMANDEPPAG"/>
    <tableColumn id="59" name="DOSSCOURRHUISSAR"/>
    <tableColumn id="60" name="DOSSTOTCOUT"/>
    <tableColumn id="61" name="DOSSCOUTIP"/>
    <tableColumn id="62" name="DOSSIPNOM"/>
    <tableColumn id="63" name="DOSSIPINTERETS"/>
    <tableColumn id="64" name="DOSSIPSTEDEMAND"/>
    <tableColumn id="65" name="DOSSIPTRIBUNAL"/>
    <tableColumn id="66" name="DOSSIPAUTRE"/>
    <tableColumn id="67" name="CLIENTNOM"/>
    <tableColumn id="68" name="Mois"/>
    <tableColumn id="69" name="Semaines">
      <calculatedColumnFormula>+VLOOKUP(Tableau2[[#This Row],[DOSSOPEN]],table!A:E,3,FALSE)</calculatedColumnFormula>
    </tableColumn>
    <tableColumn id="70" name="Année">
      <calculatedColumnFormula>+YEAR(Tableau2[[#This Row],[DOSSOPEN]])</calculatedColumnFormula>
    </tableColumn>
    <tableColumn id="71" name="Jours semaines" dataDxfId="0">
      <calculatedColumnFormula>+VLOOKUP(WEEKDAY(Tableau2[[#This Row],[DOSSOPEN]]),$BY$1:$BZ$7,2,FALSE)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8"/>
  <sheetViews>
    <sheetView tabSelected="1" workbookViewId="0">
      <selection activeCell="A2" sqref="A2"/>
    </sheetView>
  </sheetViews>
  <sheetFormatPr baseColWidth="10" defaultRowHeight="15"/>
  <cols>
    <col min="1" max="1" width="21.7109375" customWidth="1"/>
    <col min="2" max="2" width="23.85546875" customWidth="1"/>
    <col min="3" max="3" width="15.42578125" bestFit="1" customWidth="1"/>
    <col min="4" max="4" width="12.5703125" bestFit="1" customWidth="1"/>
  </cols>
  <sheetData>
    <row r="1" spans="1:4">
      <c r="A1" s="4">
        <v>40698</v>
      </c>
      <c r="D1" t="s">
        <v>173</v>
      </c>
    </row>
    <row r="2" spans="1:4">
      <c r="A2" s="10" t="s">
        <v>34</v>
      </c>
      <c r="B2" s="13">
        <v>40698</v>
      </c>
    </row>
    <row r="4" spans="1:4">
      <c r="A4" s="10" t="s">
        <v>169</v>
      </c>
      <c r="B4" s="10" t="s">
        <v>170</v>
      </c>
    </row>
    <row r="5" spans="1:4">
      <c r="B5" t="s">
        <v>100</v>
      </c>
      <c r="C5" t="s">
        <v>171</v>
      </c>
      <c r="D5" t="s">
        <v>168</v>
      </c>
    </row>
    <row r="6" spans="1:4">
      <c r="A6" s="10" t="s">
        <v>167</v>
      </c>
      <c r="B6" t="s">
        <v>101</v>
      </c>
    </row>
    <row r="7" spans="1:4">
      <c r="A7" s="11" t="s">
        <v>459</v>
      </c>
      <c r="B7" s="5">
        <v>1540452.64</v>
      </c>
      <c r="C7" s="5">
        <v>1540452.64</v>
      </c>
      <c r="D7" s="5">
        <v>1540452.64</v>
      </c>
    </row>
    <row r="8" spans="1:4">
      <c r="A8" s="11" t="s">
        <v>168</v>
      </c>
      <c r="B8" s="5">
        <v>1540452.64</v>
      </c>
      <c r="C8" s="5">
        <v>1540452.64</v>
      </c>
      <c r="D8" s="5">
        <v>1540452.64</v>
      </c>
    </row>
  </sheetData>
  <pageMargins left="0.7" right="0.7" top="0.75" bottom="0.75" header="0.3" footer="0.3"/>
  <pageSetup paperSize="9" orientation="portrait" horizontalDpi="1200" verticalDpi="12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15"/>
  <sheetViews>
    <sheetView workbookViewId="0">
      <selection activeCell="A2" sqref="A2"/>
    </sheetView>
  </sheetViews>
  <sheetFormatPr baseColWidth="10" defaultRowHeight="15"/>
  <cols>
    <col min="1" max="1" width="21.7109375" customWidth="1"/>
    <col min="2" max="2" width="10.7109375" customWidth="1"/>
    <col min="3" max="3" width="12.7109375" bestFit="1" customWidth="1"/>
    <col min="4" max="4" width="12.5703125" bestFit="1" customWidth="1"/>
  </cols>
  <sheetData>
    <row r="1" spans="1:4">
      <c r="A1">
        <f>+VLOOKUP(Jour!A1,table!A:C,3,FALSE)</f>
        <v>22</v>
      </c>
      <c r="D1" t="s">
        <v>172</v>
      </c>
    </row>
    <row r="3" spans="1:4">
      <c r="A3" s="10" t="s">
        <v>2</v>
      </c>
      <c r="B3" s="11">
        <v>22</v>
      </c>
    </row>
    <row r="5" spans="1:4">
      <c r="A5" s="10" t="s">
        <v>169</v>
      </c>
      <c r="C5" s="10" t="s">
        <v>39</v>
      </c>
    </row>
    <row r="6" spans="1:4">
      <c r="A6" s="10" t="s">
        <v>34</v>
      </c>
      <c r="B6" s="10" t="s">
        <v>37</v>
      </c>
      <c r="C6" t="s">
        <v>101</v>
      </c>
      <c r="D6" t="s">
        <v>168</v>
      </c>
    </row>
    <row r="7" spans="1:4">
      <c r="A7" s="4">
        <v>40335</v>
      </c>
      <c r="B7" t="s">
        <v>120</v>
      </c>
      <c r="C7" s="5">
        <v>156157.6</v>
      </c>
      <c r="D7" s="5">
        <v>156157.6</v>
      </c>
    </row>
    <row r="8" spans="1:4">
      <c r="A8" s="4">
        <v>40693</v>
      </c>
      <c r="B8" t="s">
        <v>1465</v>
      </c>
      <c r="C8" s="5">
        <v>1540452.64</v>
      </c>
      <c r="D8" s="5">
        <v>1540452.64</v>
      </c>
    </row>
    <row r="9" spans="1:4">
      <c r="A9" s="4">
        <v>40694</v>
      </c>
      <c r="B9" t="s">
        <v>1468</v>
      </c>
      <c r="C9" s="5">
        <v>1540452.64</v>
      </c>
      <c r="D9" s="5">
        <v>1540452.64</v>
      </c>
    </row>
    <row r="10" spans="1:4">
      <c r="A10" s="4">
        <v>40695</v>
      </c>
      <c r="B10" t="s">
        <v>1471</v>
      </c>
      <c r="C10" s="5">
        <v>1540452.64</v>
      </c>
      <c r="D10" s="5">
        <v>1540452.64</v>
      </c>
    </row>
    <row r="11" spans="1:4">
      <c r="A11" s="4">
        <v>40696</v>
      </c>
      <c r="B11" t="s">
        <v>1474</v>
      </c>
      <c r="C11" s="5">
        <v>1540452.64</v>
      </c>
      <c r="D11" s="5">
        <v>1540452.64</v>
      </c>
    </row>
    <row r="12" spans="1:4">
      <c r="A12" s="4">
        <v>40697</v>
      </c>
      <c r="B12" t="s">
        <v>1477</v>
      </c>
      <c r="C12" s="5">
        <v>1540452.64</v>
      </c>
      <c r="D12" s="5">
        <v>1540452.64</v>
      </c>
    </row>
    <row r="13" spans="1:4">
      <c r="A13" s="4">
        <v>40698</v>
      </c>
      <c r="B13" t="s">
        <v>1480</v>
      </c>
      <c r="C13" s="5">
        <v>1540452.64</v>
      </c>
      <c r="D13" s="5">
        <v>1540452.64</v>
      </c>
    </row>
    <row r="14" spans="1:4">
      <c r="A14" s="4">
        <v>40699</v>
      </c>
      <c r="B14" t="s">
        <v>1483</v>
      </c>
      <c r="C14" s="5">
        <v>1540452.64</v>
      </c>
      <c r="D14" s="5">
        <v>1540452.64</v>
      </c>
    </row>
    <row r="15" spans="1:4">
      <c r="A15" s="4" t="s">
        <v>168</v>
      </c>
      <c r="C15" s="5">
        <v>10939326.08</v>
      </c>
      <c r="D15" s="5">
        <v>10939326.08</v>
      </c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D50"/>
  <sheetViews>
    <sheetView workbookViewId="0">
      <selection activeCell="B13" sqref="B13"/>
    </sheetView>
  </sheetViews>
  <sheetFormatPr baseColWidth="10" defaultRowHeight="15"/>
  <cols>
    <col min="1" max="1" width="21" customWidth="1"/>
    <col min="2" max="2" width="21.7109375" customWidth="1"/>
  </cols>
  <sheetData>
    <row r="1" spans="1:4">
      <c r="A1" t="str">
        <f>+VLOOKUP(Jour!A1,table!A:D,2,FALSE)</f>
        <v>juin</v>
      </c>
      <c r="D1" t="s">
        <v>174</v>
      </c>
    </row>
    <row r="3" spans="1:4">
      <c r="A3" s="10" t="s">
        <v>1</v>
      </c>
      <c r="B3" t="s">
        <v>18</v>
      </c>
    </row>
    <row r="5" spans="1:4">
      <c r="A5" s="10" t="s">
        <v>167</v>
      </c>
      <c r="B5" t="s">
        <v>169</v>
      </c>
    </row>
    <row r="6" spans="1:4">
      <c r="A6" s="11">
        <v>2010</v>
      </c>
      <c r="B6" s="5">
        <v>257944</v>
      </c>
    </row>
    <row r="7" spans="1:4">
      <c r="A7" s="12" t="s">
        <v>100</v>
      </c>
      <c r="B7" s="5">
        <v>257944</v>
      </c>
    </row>
    <row r="8" spans="1:4">
      <c r="A8" s="14">
        <v>23</v>
      </c>
      <c r="B8" s="5">
        <v>257944</v>
      </c>
    </row>
    <row r="9" spans="1:4">
      <c r="A9" s="11">
        <v>2011</v>
      </c>
      <c r="B9" s="5">
        <v>40051768.640000008</v>
      </c>
    </row>
    <row r="10" spans="1:4">
      <c r="A10" s="12" t="s">
        <v>100</v>
      </c>
      <c r="B10" s="5">
        <v>40051768.640000008</v>
      </c>
    </row>
    <row r="11" spans="1:4">
      <c r="A11" s="14">
        <v>22</v>
      </c>
      <c r="B11" s="5">
        <v>1540452.64</v>
      </c>
    </row>
    <row r="12" spans="1:4">
      <c r="A12" s="14">
        <v>26</v>
      </c>
      <c r="B12" s="5">
        <v>1540452.64</v>
      </c>
    </row>
    <row r="13" spans="1:4">
      <c r="A13" s="14">
        <v>29</v>
      </c>
      <c r="B13" s="5">
        <v>1540452.64</v>
      </c>
    </row>
    <row r="14" spans="1:4">
      <c r="A14" s="14">
        <v>34</v>
      </c>
      <c r="B14" s="5">
        <v>1540452.64</v>
      </c>
    </row>
    <row r="15" spans="1:4">
      <c r="A15" s="14">
        <v>36</v>
      </c>
      <c r="B15" s="5">
        <v>1540452.64</v>
      </c>
    </row>
    <row r="16" spans="1:4">
      <c r="A16" s="14">
        <v>38</v>
      </c>
      <c r="B16" s="5">
        <v>1540452.64</v>
      </c>
    </row>
    <row r="17" spans="1:2">
      <c r="A17" s="14">
        <v>39</v>
      </c>
      <c r="B17" s="5">
        <v>1540452.64</v>
      </c>
    </row>
    <row r="18" spans="1:2">
      <c r="A18" s="14">
        <v>41</v>
      </c>
      <c r="B18" s="5">
        <v>1540452.64</v>
      </c>
    </row>
    <row r="19" spans="1:2">
      <c r="A19" s="14">
        <v>43</v>
      </c>
      <c r="B19" s="5">
        <v>1540452.64</v>
      </c>
    </row>
    <row r="20" spans="1:2">
      <c r="A20" s="14">
        <v>45</v>
      </c>
      <c r="B20" s="5">
        <v>1540452.64</v>
      </c>
    </row>
    <row r="21" spans="1:2">
      <c r="A21" s="14">
        <v>2</v>
      </c>
      <c r="B21" s="5">
        <v>1540452.64</v>
      </c>
    </row>
    <row r="22" spans="1:2">
      <c r="A22" s="14">
        <v>3</v>
      </c>
      <c r="B22" s="5">
        <v>1540452.64</v>
      </c>
    </row>
    <row r="23" spans="1:2">
      <c r="A23" s="14">
        <v>5</v>
      </c>
      <c r="B23" s="5">
        <v>1540452.64</v>
      </c>
    </row>
    <row r="24" spans="1:2">
      <c r="A24" s="14">
        <v>7</v>
      </c>
      <c r="B24" s="5">
        <v>1540452.64</v>
      </c>
    </row>
    <row r="25" spans="1:2">
      <c r="A25" s="14">
        <v>9</v>
      </c>
      <c r="B25" s="5">
        <v>1540452.64</v>
      </c>
    </row>
    <row r="26" spans="1:2">
      <c r="A26" s="14">
        <v>10</v>
      </c>
      <c r="B26" s="5">
        <v>1540452.64</v>
      </c>
    </row>
    <row r="27" spans="1:2">
      <c r="A27" s="14">
        <v>12</v>
      </c>
      <c r="B27" s="5">
        <v>1540452.64</v>
      </c>
    </row>
    <row r="28" spans="1:2">
      <c r="A28" s="14">
        <v>14</v>
      </c>
      <c r="B28" s="5">
        <v>1540452.64</v>
      </c>
    </row>
    <row r="29" spans="1:2">
      <c r="A29" s="14">
        <v>15</v>
      </c>
      <c r="B29" s="5">
        <v>1540452.64</v>
      </c>
    </row>
    <row r="30" spans="1:2">
      <c r="A30" s="14">
        <v>17</v>
      </c>
      <c r="B30" s="5">
        <v>1540452.64</v>
      </c>
    </row>
    <row r="31" spans="1:2">
      <c r="A31" s="14">
        <v>19</v>
      </c>
      <c r="B31" s="5">
        <v>1540452.64</v>
      </c>
    </row>
    <row r="32" spans="1:2">
      <c r="A32" s="14">
        <v>21</v>
      </c>
      <c r="B32" s="5">
        <v>1540452.64</v>
      </c>
    </row>
    <row r="33" spans="1:2">
      <c r="A33" s="14">
        <v>24</v>
      </c>
      <c r="B33" s="5">
        <v>1540452.64</v>
      </c>
    </row>
    <row r="34" spans="1:2">
      <c r="A34" s="14">
        <v>27</v>
      </c>
      <c r="B34" s="5">
        <v>1540452.64</v>
      </c>
    </row>
    <row r="35" spans="1:2">
      <c r="A35" s="14">
        <v>31</v>
      </c>
      <c r="B35" s="5">
        <v>1540452.64</v>
      </c>
    </row>
    <row r="36" spans="1:2">
      <c r="A36" s="14">
        <v>33</v>
      </c>
      <c r="B36" s="5">
        <v>1540452.64</v>
      </c>
    </row>
    <row r="37" spans="1:2">
      <c r="A37" s="11">
        <v>2012</v>
      </c>
      <c r="B37" s="5">
        <v>16944979.040000003</v>
      </c>
    </row>
    <row r="38" spans="1:2">
      <c r="A38" s="12" t="s">
        <v>100</v>
      </c>
      <c r="B38" s="5">
        <v>16944979.040000003</v>
      </c>
    </row>
    <row r="39" spans="1:2">
      <c r="A39" s="14">
        <v>35</v>
      </c>
      <c r="B39" s="5">
        <v>1540452.64</v>
      </c>
    </row>
    <row r="40" spans="1:2">
      <c r="A40" s="14">
        <v>37</v>
      </c>
      <c r="B40" s="5">
        <v>1540452.64</v>
      </c>
    </row>
    <row r="41" spans="1:2">
      <c r="A41" s="14">
        <v>39</v>
      </c>
      <c r="B41" s="5">
        <v>1540452.64</v>
      </c>
    </row>
    <row r="42" spans="1:2">
      <c r="A42" s="14">
        <v>40</v>
      </c>
      <c r="B42" s="5">
        <v>1540452.64</v>
      </c>
    </row>
    <row r="43" spans="1:2">
      <c r="A43" s="14">
        <v>42</v>
      </c>
      <c r="B43" s="5">
        <v>1540452.64</v>
      </c>
    </row>
    <row r="44" spans="1:2">
      <c r="A44" s="14">
        <v>44</v>
      </c>
      <c r="B44" s="5">
        <v>1540452.64</v>
      </c>
    </row>
    <row r="45" spans="1:2">
      <c r="A45" s="14">
        <v>46</v>
      </c>
      <c r="B45" s="5">
        <v>1540452.64</v>
      </c>
    </row>
    <row r="46" spans="1:2">
      <c r="A46" s="14">
        <v>47</v>
      </c>
      <c r="B46" s="5">
        <v>1540452.64</v>
      </c>
    </row>
    <row r="47" spans="1:2">
      <c r="A47" s="14">
        <v>49</v>
      </c>
      <c r="B47" s="5">
        <v>1540452.64</v>
      </c>
    </row>
    <row r="48" spans="1:2">
      <c r="A48" s="14">
        <v>51</v>
      </c>
      <c r="B48" s="5">
        <v>1540452.64</v>
      </c>
    </row>
    <row r="49" spans="1:2">
      <c r="A49" s="14">
        <v>52</v>
      </c>
      <c r="B49" s="5">
        <v>1540452.64</v>
      </c>
    </row>
    <row r="50" spans="1:2">
      <c r="A50" s="11" t="s">
        <v>168</v>
      </c>
      <c r="B50" s="5">
        <v>57254691.680000015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E1204"/>
  <sheetViews>
    <sheetView workbookViewId="0">
      <selection activeCell="B10" sqref="B10"/>
    </sheetView>
  </sheetViews>
  <sheetFormatPr baseColWidth="10" defaultRowHeight="15"/>
  <sheetData>
    <row r="1" spans="1: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>
      <c r="A2" s="2">
        <v>40548</v>
      </c>
      <c r="B2" s="3" t="s">
        <v>5</v>
      </c>
      <c r="C2" s="3">
        <v>1</v>
      </c>
      <c r="D2" s="3" t="s">
        <v>6</v>
      </c>
      <c r="E2" s="3" t="s">
        <v>7</v>
      </c>
    </row>
    <row r="3" spans="1:5">
      <c r="A3" s="2">
        <v>40549</v>
      </c>
      <c r="B3" s="3" t="s">
        <v>5</v>
      </c>
      <c r="C3" s="3">
        <v>1</v>
      </c>
      <c r="D3" s="3" t="s">
        <v>6</v>
      </c>
      <c r="E3" s="3" t="s">
        <v>8</v>
      </c>
    </row>
    <row r="4" spans="1:5">
      <c r="A4" s="2">
        <v>40550</v>
      </c>
      <c r="B4" s="3" t="s">
        <v>5</v>
      </c>
      <c r="C4" s="3">
        <v>1</v>
      </c>
      <c r="D4" s="3" t="s">
        <v>6</v>
      </c>
      <c r="E4" s="3" t="s">
        <v>9</v>
      </c>
    </row>
    <row r="5" spans="1:5">
      <c r="A5" s="2">
        <v>40551</v>
      </c>
      <c r="B5" s="3" t="s">
        <v>5</v>
      </c>
      <c r="C5" s="3">
        <v>1</v>
      </c>
      <c r="D5" s="3" t="s">
        <v>6</v>
      </c>
      <c r="E5" s="3" t="s">
        <v>10</v>
      </c>
    </row>
    <row r="6" spans="1:5">
      <c r="A6" s="2">
        <v>40552</v>
      </c>
      <c r="B6" s="3" t="s">
        <v>5</v>
      </c>
      <c r="C6" s="3">
        <v>1</v>
      </c>
      <c r="D6" s="3" t="s">
        <v>6</v>
      </c>
      <c r="E6" s="3" t="s">
        <v>11</v>
      </c>
    </row>
    <row r="7" spans="1:5">
      <c r="A7" s="2">
        <v>40553</v>
      </c>
      <c r="B7" s="3" t="s">
        <v>5</v>
      </c>
      <c r="C7" s="3">
        <v>2</v>
      </c>
      <c r="D7" s="3" t="s">
        <v>6</v>
      </c>
      <c r="E7" s="3" t="s">
        <v>12</v>
      </c>
    </row>
    <row r="8" spans="1:5">
      <c r="A8" s="2">
        <v>40554</v>
      </c>
      <c r="B8" s="3" t="s">
        <v>5</v>
      </c>
      <c r="C8" s="3">
        <v>2</v>
      </c>
      <c r="D8" s="3" t="s">
        <v>6</v>
      </c>
      <c r="E8" s="3" t="s">
        <v>13</v>
      </c>
    </row>
    <row r="9" spans="1:5">
      <c r="A9" s="2">
        <v>40555</v>
      </c>
      <c r="B9" s="3" t="s">
        <v>5</v>
      </c>
      <c r="C9" s="3">
        <v>2</v>
      </c>
      <c r="D9" s="3" t="s">
        <v>6</v>
      </c>
      <c r="E9" s="3" t="s">
        <v>7</v>
      </c>
    </row>
    <row r="10" spans="1:5">
      <c r="A10" s="2">
        <v>40556</v>
      </c>
      <c r="B10" s="3" t="s">
        <v>5</v>
      </c>
      <c r="C10" s="3">
        <v>2</v>
      </c>
      <c r="D10" s="3" t="s">
        <v>6</v>
      </c>
      <c r="E10" s="3" t="s">
        <v>8</v>
      </c>
    </row>
    <row r="11" spans="1:5">
      <c r="A11" s="2">
        <v>40557</v>
      </c>
      <c r="B11" s="3" t="s">
        <v>5</v>
      </c>
      <c r="C11" s="3">
        <v>2</v>
      </c>
      <c r="D11" s="3" t="s">
        <v>6</v>
      </c>
      <c r="E11" s="3" t="s">
        <v>9</v>
      </c>
    </row>
    <row r="12" spans="1:5">
      <c r="A12" s="2">
        <v>40558</v>
      </c>
      <c r="B12" s="3" t="s">
        <v>5</v>
      </c>
      <c r="C12" s="3">
        <v>2</v>
      </c>
      <c r="D12" s="3" t="s">
        <v>6</v>
      </c>
      <c r="E12" s="3" t="s">
        <v>10</v>
      </c>
    </row>
    <row r="13" spans="1:5">
      <c r="A13" s="2">
        <v>40559</v>
      </c>
      <c r="B13" s="3" t="s">
        <v>5</v>
      </c>
      <c r="C13" s="3">
        <v>2</v>
      </c>
      <c r="D13" s="3" t="s">
        <v>6</v>
      </c>
      <c r="E13" s="3" t="s">
        <v>11</v>
      </c>
    </row>
    <row r="14" spans="1:5">
      <c r="A14" s="2">
        <v>40560</v>
      </c>
      <c r="B14" s="3" t="s">
        <v>5</v>
      </c>
      <c r="C14" s="3">
        <v>3</v>
      </c>
      <c r="D14" s="3" t="s">
        <v>6</v>
      </c>
      <c r="E14" s="3" t="s">
        <v>12</v>
      </c>
    </row>
    <row r="15" spans="1:5">
      <c r="A15" s="2">
        <v>40561</v>
      </c>
      <c r="B15" s="3" t="s">
        <v>5</v>
      </c>
      <c r="C15" s="3">
        <v>3</v>
      </c>
      <c r="D15" s="3" t="s">
        <v>6</v>
      </c>
      <c r="E15" s="3" t="s">
        <v>13</v>
      </c>
    </row>
    <row r="16" spans="1:5">
      <c r="A16" s="2">
        <v>40562</v>
      </c>
      <c r="B16" s="3" t="s">
        <v>5</v>
      </c>
      <c r="C16" s="3">
        <v>3</v>
      </c>
      <c r="D16" s="3" t="s">
        <v>6</v>
      </c>
      <c r="E16" s="3" t="s">
        <v>7</v>
      </c>
    </row>
    <row r="17" spans="1:5">
      <c r="A17" s="2">
        <v>40563</v>
      </c>
      <c r="B17" s="3" t="s">
        <v>5</v>
      </c>
      <c r="C17" s="3">
        <v>3</v>
      </c>
      <c r="D17" s="3" t="s">
        <v>6</v>
      </c>
      <c r="E17" s="3" t="s">
        <v>8</v>
      </c>
    </row>
    <row r="18" spans="1:5">
      <c r="A18" s="2">
        <v>40564</v>
      </c>
      <c r="B18" s="3" t="s">
        <v>5</v>
      </c>
      <c r="C18" s="3">
        <v>3</v>
      </c>
      <c r="D18" s="3" t="s">
        <v>6</v>
      </c>
      <c r="E18" s="3" t="s">
        <v>9</v>
      </c>
    </row>
    <row r="19" spans="1:5">
      <c r="A19" s="2">
        <v>40565</v>
      </c>
      <c r="B19" s="3" t="s">
        <v>5</v>
      </c>
      <c r="C19" s="3">
        <v>3</v>
      </c>
      <c r="D19" s="3" t="s">
        <v>6</v>
      </c>
      <c r="E19" s="3" t="s">
        <v>10</v>
      </c>
    </row>
    <row r="20" spans="1:5">
      <c r="A20" s="2">
        <v>40566</v>
      </c>
      <c r="B20" s="3" t="s">
        <v>5</v>
      </c>
      <c r="C20" s="3">
        <v>3</v>
      </c>
      <c r="D20" s="3" t="s">
        <v>6</v>
      </c>
      <c r="E20" s="3" t="s">
        <v>11</v>
      </c>
    </row>
    <row r="21" spans="1:5">
      <c r="A21" s="2">
        <v>40567</v>
      </c>
      <c r="B21" s="3" t="s">
        <v>5</v>
      </c>
      <c r="C21" s="3">
        <v>4</v>
      </c>
      <c r="D21" s="3" t="s">
        <v>6</v>
      </c>
      <c r="E21" s="3" t="s">
        <v>12</v>
      </c>
    </row>
    <row r="22" spans="1:5">
      <c r="A22" s="2">
        <v>40568</v>
      </c>
      <c r="B22" s="3" t="s">
        <v>5</v>
      </c>
      <c r="C22" s="3">
        <v>4</v>
      </c>
      <c r="D22" s="3" t="s">
        <v>6</v>
      </c>
      <c r="E22" s="3" t="s">
        <v>13</v>
      </c>
    </row>
    <row r="23" spans="1:5">
      <c r="A23" s="2">
        <v>40569</v>
      </c>
      <c r="B23" s="3" t="s">
        <v>5</v>
      </c>
      <c r="C23" s="3">
        <v>4</v>
      </c>
      <c r="D23" s="3" t="s">
        <v>6</v>
      </c>
      <c r="E23" s="3" t="s">
        <v>7</v>
      </c>
    </row>
    <row r="24" spans="1:5">
      <c r="A24" s="2">
        <v>40570</v>
      </c>
      <c r="B24" s="3" t="s">
        <v>5</v>
      </c>
      <c r="C24" s="3">
        <v>4</v>
      </c>
      <c r="D24" s="3" t="s">
        <v>6</v>
      </c>
      <c r="E24" s="3" t="s">
        <v>8</v>
      </c>
    </row>
    <row r="25" spans="1:5">
      <c r="A25" s="2">
        <v>40571</v>
      </c>
      <c r="B25" s="3" t="s">
        <v>5</v>
      </c>
      <c r="C25" s="3">
        <v>4</v>
      </c>
      <c r="D25" s="3" t="s">
        <v>6</v>
      </c>
      <c r="E25" s="3" t="s">
        <v>9</v>
      </c>
    </row>
    <row r="26" spans="1:5">
      <c r="A26" s="2">
        <v>40572</v>
      </c>
      <c r="B26" s="3" t="s">
        <v>5</v>
      </c>
      <c r="C26" s="3">
        <v>4</v>
      </c>
      <c r="D26" s="3" t="s">
        <v>6</v>
      </c>
      <c r="E26" s="3" t="s">
        <v>10</v>
      </c>
    </row>
    <row r="27" spans="1:5">
      <c r="A27" s="2">
        <v>40573</v>
      </c>
      <c r="B27" s="3" t="s">
        <v>5</v>
      </c>
      <c r="C27" s="3">
        <v>4</v>
      </c>
      <c r="D27" s="3" t="s">
        <v>6</v>
      </c>
      <c r="E27" s="3" t="s">
        <v>11</v>
      </c>
    </row>
    <row r="28" spans="1:5">
      <c r="A28" s="2">
        <v>40574</v>
      </c>
      <c r="B28" s="3" t="s">
        <v>5</v>
      </c>
      <c r="C28" s="3">
        <v>5</v>
      </c>
      <c r="D28" s="3" t="s">
        <v>6</v>
      </c>
      <c r="E28" s="3" t="s">
        <v>12</v>
      </c>
    </row>
    <row r="29" spans="1:5">
      <c r="A29" s="2">
        <v>40575</v>
      </c>
      <c r="B29" s="3" t="s">
        <v>14</v>
      </c>
      <c r="C29" s="3">
        <v>5</v>
      </c>
      <c r="D29" s="3" t="s">
        <v>6</v>
      </c>
      <c r="E29" s="3" t="s">
        <v>13</v>
      </c>
    </row>
    <row r="30" spans="1:5">
      <c r="A30" s="2">
        <v>40576</v>
      </c>
      <c r="B30" s="3" t="s">
        <v>14</v>
      </c>
      <c r="C30" s="3">
        <v>5</v>
      </c>
      <c r="D30" s="3" t="s">
        <v>6</v>
      </c>
      <c r="E30" s="3" t="s">
        <v>7</v>
      </c>
    </row>
    <row r="31" spans="1:5">
      <c r="A31" s="2">
        <v>40577</v>
      </c>
      <c r="B31" s="3" t="s">
        <v>14</v>
      </c>
      <c r="C31" s="3">
        <v>5</v>
      </c>
      <c r="D31" s="3" t="s">
        <v>6</v>
      </c>
      <c r="E31" s="3" t="s">
        <v>8</v>
      </c>
    </row>
    <row r="32" spans="1:5">
      <c r="A32" s="2">
        <v>40578</v>
      </c>
      <c r="B32" s="3" t="s">
        <v>14</v>
      </c>
      <c r="C32" s="3">
        <v>5</v>
      </c>
      <c r="D32" s="3" t="s">
        <v>6</v>
      </c>
      <c r="E32" s="3" t="s">
        <v>9</v>
      </c>
    </row>
    <row r="33" spans="1:5">
      <c r="A33" s="2">
        <v>40579</v>
      </c>
      <c r="B33" s="3" t="s">
        <v>14</v>
      </c>
      <c r="C33" s="3">
        <v>5</v>
      </c>
      <c r="D33" s="3" t="s">
        <v>6</v>
      </c>
      <c r="E33" s="3" t="s">
        <v>10</v>
      </c>
    </row>
    <row r="34" spans="1:5">
      <c r="A34" s="2">
        <v>40580</v>
      </c>
      <c r="B34" s="3" t="s">
        <v>14</v>
      </c>
      <c r="C34" s="3">
        <v>5</v>
      </c>
      <c r="D34" s="3" t="s">
        <v>6</v>
      </c>
      <c r="E34" s="3" t="s">
        <v>11</v>
      </c>
    </row>
    <row r="35" spans="1:5">
      <c r="A35" s="2">
        <v>40581</v>
      </c>
      <c r="B35" s="3" t="s">
        <v>14</v>
      </c>
      <c r="C35" s="3">
        <v>6</v>
      </c>
      <c r="D35" s="3" t="s">
        <v>6</v>
      </c>
      <c r="E35" s="3" t="s">
        <v>12</v>
      </c>
    </row>
    <row r="36" spans="1:5">
      <c r="A36" s="2">
        <v>40582</v>
      </c>
      <c r="B36" s="3" t="s">
        <v>14</v>
      </c>
      <c r="C36" s="3">
        <v>6</v>
      </c>
      <c r="D36" s="3" t="s">
        <v>6</v>
      </c>
      <c r="E36" s="3" t="s">
        <v>13</v>
      </c>
    </row>
    <row r="37" spans="1:5">
      <c r="A37" s="2">
        <v>40583</v>
      </c>
      <c r="B37" s="3" t="s">
        <v>14</v>
      </c>
      <c r="C37" s="3">
        <v>6</v>
      </c>
      <c r="D37" s="3" t="s">
        <v>6</v>
      </c>
      <c r="E37" s="3" t="s">
        <v>7</v>
      </c>
    </row>
    <row r="38" spans="1:5">
      <c r="A38" s="2">
        <v>40584</v>
      </c>
      <c r="B38" s="3" t="s">
        <v>14</v>
      </c>
      <c r="C38" s="3">
        <v>6</v>
      </c>
      <c r="D38" s="3" t="s">
        <v>6</v>
      </c>
      <c r="E38" s="3" t="s">
        <v>8</v>
      </c>
    </row>
    <row r="39" spans="1:5">
      <c r="A39" s="2">
        <v>40585</v>
      </c>
      <c r="B39" s="3" t="s">
        <v>14</v>
      </c>
      <c r="C39" s="3">
        <v>6</v>
      </c>
      <c r="D39" s="3" t="s">
        <v>6</v>
      </c>
      <c r="E39" s="3" t="s">
        <v>9</v>
      </c>
    </row>
    <row r="40" spans="1:5">
      <c r="A40" s="2">
        <v>40586</v>
      </c>
      <c r="B40" s="3" t="s">
        <v>14</v>
      </c>
      <c r="C40" s="3">
        <v>6</v>
      </c>
      <c r="D40" s="3" t="s">
        <v>6</v>
      </c>
      <c r="E40" s="3" t="s">
        <v>10</v>
      </c>
    </row>
    <row r="41" spans="1:5">
      <c r="A41" s="2">
        <v>40587</v>
      </c>
      <c r="B41" s="3" t="s">
        <v>14</v>
      </c>
      <c r="C41" s="3">
        <v>6</v>
      </c>
      <c r="D41" s="3" t="s">
        <v>6</v>
      </c>
      <c r="E41" s="3" t="s">
        <v>11</v>
      </c>
    </row>
    <row r="42" spans="1:5">
      <c r="A42" s="2">
        <v>40588</v>
      </c>
      <c r="B42" s="3" t="s">
        <v>14</v>
      </c>
      <c r="C42" s="3">
        <v>7</v>
      </c>
      <c r="D42" s="3" t="s">
        <v>6</v>
      </c>
      <c r="E42" s="3" t="s">
        <v>12</v>
      </c>
    </row>
    <row r="43" spans="1:5">
      <c r="A43" s="2">
        <v>40589</v>
      </c>
      <c r="B43" s="3" t="s">
        <v>14</v>
      </c>
      <c r="C43" s="3">
        <v>7</v>
      </c>
      <c r="D43" s="3" t="s">
        <v>6</v>
      </c>
      <c r="E43" s="3" t="s">
        <v>13</v>
      </c>
    </row>
    <row r="44" spans="1:5">
      <c r="A44" s="2">
        <v>40590</v>
      </c>
      <c r="B44" s="3" t="s">
        <v>14</v>
      </c>
      <c r="C44" s="3">
        <v>7</v>
      </c>
      <c r="D44" s="3" t="s">
        <v>6</v>
      </c>
      <c r="E44" s="3" t="s">
        <v>7</v>
      </c>
    </row>
    <row r="45" spans="1:5">
      <c r="A45" s="2">
        <v>40591</v>
      </c>
      <c r="B45" s="3" t="s">
        <v>14</v>
      </c>
      <c r="C45" s="3">
        <v>7</v>
      </c>
      <c r="D45" s="3" t="s">
        <v>6</v>
      </c>
      <c r="E45" s="3" t="s">
        <v>8</v>
      </c>
    </row>
    <row r="46" spans="1:5">
      <c r="A46" s="2">
        <v>40592</v>
      </c>
      <c r="B46" s="3" t="s">
        <v>14</v>
      </c>
      <c r="C46" s="3">
        <v>7</v>
      </c>
      <c r="D46" s="3" t="s">
        <v>6</v>
      </c>
      <c r="E46" s="3" t="s">
        <v>9</v>
      </c>
    </row>
    <row r="47" spans="1:5">
      <c r="A47" s="2">
        <v>40593</v>
      </c>
      <c r="B47" s="3" t="s">
        <v>14</v>
      </c>
      <c r="C47" s="3">
        <v>7</v>
      </c>
      <c r="D47" s="3" t="s">
        <v>6</v>
      </c>
      <c r="E47" s="3" t="s">
        <v>10</v>
      </c>
    </row>
    <row r="48" spans="1:5">
      <c r="A48" s="2">
        <v>40594</v>
      </c>
      <c r="B48" s="3" t="s">
        <v>14</v>
      </c>
      <c r="C48" s="3">
        <v>7</v>
      </c>
      <c r="D48" s="3" t="s">
        <v>6</v>
      </c>
      <c r="E48" s="3" t="s">
        <v>11</v>
      </c>
    </row>
    <row r="49" spans="1:5">
      <c r="A49" s="2">
        <v>40595</v>
      </c>
      <c r="B49" s="3" t="s">
        <v>14</v>
      </c>
      <c r="C49" s="3">
        <v>8</v>
      </c>
      <c r="D49" s="3" t="s">
        <v>6</v>
      </c>
      <c r="E49" s="3" t="s">
        <v>12</v>
      </c>
    </row>
    <row r="50" spans="1:5">
      <c r="A50" s="2">
        <v>40596</v>
      </c>
      <c r="B50" s="3" t="s">
        <v>14</v>
      </c>
      <c r="C50" s="3">
        <v>8</v>
      </c>
      <c r="D50" s="3" t="s">
        <v>6</v>
      </c>
      <c r="E50" s="3" t="s">
        <v>13</v>
      </c>
    </row>
    <row r="51" spans="1:5">
      <c r="A51" s="2">
        <v>40597</v>
      </c>
      <c r="B51" s="3" t="s">
        <v>14</v>
      </c>
      <c r="C51" s="3">
        <v>8</v>
      </c>
      <c r="D51" s="3" t="s">
        <v>6</v>
      </c>
      <c r="E51" s="3" t="s">
        <v>7</v>
      </c>
    </row>
    <row r="52" spans="1:5">
      <c r="A52" s="2">
        <v>40598</v>
      </c>
      <c r="B52" s="3" t="s">
        <v>14</v>
      </c>
      <c r="C52" s="3">
        <v>8</v>
      </c>
      <c r="D52" s="3" t="s">
        <v>6</v>
      </c>
      <c r="E52" s="3" t="s">
        <v>8</v>
      </c>
    </row>
    <row r="53" spans="1:5">
      <c r="A53" s="2">
        <v>40599</v>
      </c>
      <c r="B53" s="3" t="s">
        <v>14</v>
      </c>
      <c r="C53" s="3">
        <v>8</v>
      </c>
      <c r="D53" s="3" t="s">
        <v>6</v>
      </c>
      <c r="E53" s="3" t="s">
        <v>9</v>
      </c>
    </row>
    <row r="54" spans="1:5">
      <c r="A54" s="2">
        <v>40600</v>
      </c>
      <c r="B54" s="3" t="s">
        <v>14</v>
      </c>
      <c r="C54" s="3">
        <v>8</v>
      </c>
      <c r="D54" s="3" t="s">
        <v>6</v>
      </c>
      <c r="E54" s="3" t="s">
        <v>10</v>
      </c>
    </row>
    <row r="55" spans="1:5">
      <c r="A55" s="2">
        <v>40601</v>
      </c>
      <c r="B55" s="3" t="s">
        <v>14</v>
      </c>
      <c r="C55" s="3">
        <v>8</v>
      </c>
      <c r="D55" s="3" t="s">
        <v>6</v>
      </c>
      <c r="E55" s="3" t="s">
        <v>11</v>
      </c>
    </row>
    <row r="56" spans="1:5">
      <c r="A56" s="2">
        <v>40602</v>
      </c>
      <c r="B56" s="3" t="s">
        <v>14</v>
      </c>
      <c r="C56" s="3">
        <v>9</v>
      </c>
      <c r="D56" s="3" t="s">
        <v>6</v>
      </c>
      <c r="E56" s="3" t="s">
        <v>12</v>
      </c>
    </row>
    <row r="57" spans="1:5">
      <c r="A57" s="2">
        <v>40544</v>
      </c>
      <c r="B57" s="3" t="s">
        <v>5</v>
      </c>
      <c r="C57" s="3">
        <v>1</v>
      </c>
      <c r="D57" s="3" t="s">
        <v>6</v>
      </c>
      <c r="E57" s="3" t="s">
        <v>10</v>
      </c>
    </row>
    <row r="58" spans="1:5">
      <c r="A58" s="2">
        <v>40545</v>
      </c>
      <c r="B58" s="3" t="s">
        <v>5</v>
      </c>
      <c r="C58" s="3">
        <v>1</v>
      </c>
      <c r="D58" s="3" t="s">
        <v>6</v>
      </c>
      <c r="E58" s="3" t="s">
        <v>11</v>
      </c>
    </row>
    <row r="59" spans="1:5">
      <c r="A59" s="2">
        <v>40546</v>
      </c>
      <c r="B59" s="3" t="s">
        <v>5</v>
      </c>
      <c r="C59" s="3">
        <v>1</v>
      </c>
      <c r="D59" s="3" t="s">
        <v>6</v>
      </c>
      <c r="E59" s="3" t="s">
        <v>12</v>
      </c>
    </row>
    <row r="60" spans="1:5">
      <c r="A60" s="2">
        <v>40547</v>
      </c>
      <c r="B60" s="3" t="s">
        <v>5</v>
      </c>
      <c r="C60" s="3">
        <v>1</v>
      </c>
      <c r="D60" s="3" t="s">
        <v>6</v>
      </c>
      <c r="E60" s="3" t="s">
        <v>13</v>
      </c>
    </row>
    <row r="61" spans="1:5">
      <c r="A61" s="2">
        <v>40603</v>
      </c>
      <c r="B61" s="3" t="s">
        <v>15</v>
      </c>
      <c r="C61" s="3">
        <v>9</v>
      </c>
      <c r="D61" s="3" t="s">
        <v>6</v>
      </c>
      <c r="E61" s="3" t="s">
        <v>13</v>
      </c>
    </row>
    <row r="62" spans="1:5">
      <c r="A62" s="2">
        <v>40604</v>
      </c>
      <c r="B62" s="3" t="s">
        <v>15</v>
      </c>
      <c r="C62" s="3">
        <v>9</v>
      </c>
      <c r="D62" s="3" t="s">
        <v>6</v>
      </c>
      <c r="E62" s="3" t="s">
        <v>7</v>
      </c>
    </row>
    <row r="63" spans="1:5">
      <c r="A63" s="2">
        <v>40605</v>
      </c>
      <c r="B63" s="3" t="s">
        <v>15</v>
      </c>
      <c r="C63" s="3">
        <v>9</v>
      </c>
      <c r="D63" s="3" t="s">
        <v>6</v>
      </c>
      <c r="E63" s="3" t="s">
        <v>8</v>
      </c>
    </row>
    <row r="64" spans="1:5">
      <c r="A64" s="2">
        <v>40606</v>
      </c>
      <c r="B64" s="3" t="s">
        <v>15</v>
      </c>
      <c r="C64" s="3">
        <v>9</v>
      </c>
      <c r="D64" s="3" t="s">
        <v>6</v>
      </c>
      <c r="E64" s="3" t="s">
        <v>9</v>
      </c>
    </row>
    <row r="65" spans="1:5">
      <c r="A65" s="2">
        <v>40607</v>
      </c>
      <c r="B65" s="3" t="s">
        <v>15</v>
      </c>
      <c r="C65" s="3">
        <v>9</v>
      </c>
      <c r="D65" s="3" t="s">
        <v>6</v>
      </c>
      <c r="E65" s="3" t="s">
        <v>10</v>
      </c>
    </row>
    <row r="66" spans="1:5">
      <c r="A66" s="2">
        <v>40608</v>
      </c>
      <c r="B66" s="3" t="s">
        <v>15</v>
      </c>
      <c r="C66" s="3">
        <v>9</v>
      </c>
      <c r="D66" s="3" t="s">
        <v>6</v>
      </c>
      <c r="E66" s="3" t="s">
        <v>11</v>
      </c>
    </row>
    <row r="67" spans="1:5">
      <c r="A67" s="2">
        <v>40609</v>
      </c>
      <c r="B67" s="3" t="s">
        <v>15</v>
      </c>
      <c r="C67" s="3">
        <v>10</v>
      </c>
      <c r="D67" s="3" t="s">
        <v>6</v>
      </c>
      <c r="E67" s="3" t="s">
        <v>12</v>
      </c>
    </row>
    <row r="68" spans="1:5">
      <c r="A68" s="2">
        <v>40610</v>
      </c>
      <c r="B68" s="3" t="s">
        <v>15</v>
      </c>
      <c r="C68" s="3">
        <v>10</v>
      </c>
      <c r="D68" s="3" t="s">
        <v>6</v>
      </c>
      <c r="E68" s="3" t="s">
        <v>13</v>
      </c>
    </row>
    <row r="69" spans="1:5">
      <c r="A69" s="2">
        <v>40611</v>
      </c>
      <c r="B69" s="3" t="s">
        <v>15</v>
      </c>
      <c r="C69" s="3">
        <v>10</v>
      </c>
      <c r="D69" s="3" t="s">
        <v>6</v>
      </c>
      <c r="E69" s="3" t="s">
        <v>7</v>
      </c>
    </row>
    <row r="70" spans="1:5">
      <c r="A70" s="2">
        <v>40612</v>
      </c>
      <c r="B70" s="3" t="s">
        <v>15</v>
      </c>
      <c r="C70" s="3">
        <v>10</v>
      </c>
      <c r="D70" s="3" t="s">
        <v>6</v>
      </c>
      <c r="E70" s="3" t="s">
        <v>8</v>
      </c>
    </row>
    <row r="71" spans="1:5">
      <c r="A71" s="2">
        <v>40613</v>
      </c>
      <c r="B71" s="3" t="s">
        <v>15</v>
      </c>
      <c r="C71" s="3">
        <v>10</v>
      </c>
      <c r="D71" s="3" t="s">
        <v>6</v>
      </c>
      <c r="E71" s="3" t="s">
        <v>9</v>
      </c>
    </row>
    <row r="72" spans="1:5">
      <c r="A72" s="2">
        <v>40614</v>
      </c>
      <c r="B72" s="3" t="s">
        <v>15</v>
      </c>
      <c r="C72" s="3">
        <v>10</v>
      </c>
      <c r="D72" s="3" t="s">
        <v>6</v>
      </c>
      <c r="E72" s="3" t="s">
        <v>10</v>
      </c>
    </row>
    <row r="73" spans="1:5">
      <c r="A73" s="2">
        <v>40615</v>
      </c>
      <c r="B73" s="3" t="s">
        <v>15</v>
      </c>
      <c r="C73" s="3">
        <v>10</v>
      </c>
      <c r="D73" s="3" t="s">
        <v>6</v>
      </c>
      <c r="E73" s="3" t="s">
        <v>11</v>
      </c>
    </row>
    <row r="74" spans="1:5">
      <c r="A74" s="2">
        <v>40616</v>
      </c>
      <c r="B74" s="3" t="s">
        <v>15</v>
      </c>
      <c r="C74" s="3">
        <v>11</v>
      </c>
      <c r="D74" s="3" t="s">
        <v>6</v>
      </c>
      <c r="E74" s="3" t="s">
        <v>12</v>
      </c>
    </row>
    <row r="75" spans="1:5">
      <c r="A75" s="2">
        <v>40617</v>
      </c>
      <c r="B75" s="3" t="s">
        <v>15</v>
      </c>
      <c r="C75" s="3">
        <v>11</v>
      </c>
      <c r="D75" s="3" t="s">
        <v>6</v>
      </c>
      <c r="E75" s="3" t="s">
        <v>13</v>
      </c>
    </row>
    <row r="76" spans="1:5">
      <c r="A76" s="2">
        <v>40618</v>
      </c>
      <c r="B76" s="3" t="s">
        <v>15</v>
      </c>
      <c r="C76" s="3">
        <v>11</v>
      </c>
      <c r="D76" s="3" t="s">
        <v>6</v>
      </c>
      <c r="E76" s="3" t="s">
        <v>7</v>
      </c>
    </row>
    <row r="77" spans="1:5">
      <c r="A77" s="2">
        <v>40619</v>
      </c>
      <c r="B77" s="3" t="s">
        <v>15</v>
      </c>
      <c r="C77" s="3">
        <v>11</v>
      </c>
      <c r="D77" s="3" t="s">
        <v>6</v>
      </c>
      <c r="E77" s="3" t="s">
        <v>8</v>
      </c>
    </row>
    <row r="78" spans="1:5">
      <c r="A78" s="2">
        <v>40620</v>
      </c>
      <c r="B78" s="3" t="s">
        <v>15</v>
      </c>
      <c r="C78" s="3">
        <v>11</v>
      </c>
      <c r="D78" s="3" t="s">
        <v>6</v>
      </c>
      <c r="E78" s="3" t="s">
        <v>9</v>
      </c>
    </row>
    <row r="79" spans="1:5">
      <c r="A79" s="2">
        <v>40621</v>
      </c>
      <c r="B79" s="3" t="s">
        <v>15</v>
      </c>
      <c r="C79" s="3">
        <v>11</v>
      </c>
      <c r="D79" s="3" t="s">
        <v>6</v>
      </c>
      <c r="E79" s="3" t="s">
        <v>10</v>
      </c>
    </row>
    <row r="80" spans="1:5">
      <c r="A80" s="2">
        <v>40622</v>
      </c>
      <c r="B80" s="3" t="s">
        <v>15</v>
      </c>
      <c r="C80" s="3">
        <v>11</v>
      </c>
      <c r="D80" s="3" t="s">
        <v>6</v>
      </c>
      <c r="E80" s="3" t="s">
        <v>11</v>
      </c>
    </row>
    <row r="81" spans="1:5">
      <c r="A81" s="2">
        <v>40623</v>
      </c>
      <c r="B81" s="3" t="s">
        <v>15</v>
      </c>
      <c r="C81" s="3">
        <v>12</v>
      </c>
      <c r="D81" s="3" t="s">
        <v>6</v>
      </c>
      <c r="E81" s="3" t="s">
        <v>12</v>
      </c>
    </row>
    <row r="82" spans="1:5">
      <c r="A82" s="2">
        <v>40624</v>
      </c>
      <c r="B82" s="3" t="s">
        <v>15</v>
      </c>
      <c r="C82" s="3">
        <v>12</v>
      </c>
      <c r="D82" s="3" t="s">
        <v>6</v>
      </c>
      <c r="E82" s="3" t="s">
        <v>13</v>
      </c>
    </row>
    <row r="83" spans="1:5">
      <c r="A83" s="2">
        <v>40625</v>
      </c>
      <c r="B83" s="3" t="s">
        <v>15</v>
      </c>
      <c r="C83" s="3">
        <v>12</v>
      </c>
      <c r="D83" s="3" t="s">
        <v>6</v>
      </c>
      <c r="E83" s="3" t="s">
        <v>7</v>
      </c>
    </row>
    <row r="84" spans="1:5">
      <c r="A84" s="2">
        <v>40626</v>
      </c>
      <c r="B84" s="3" t="s">
        <v>15</v>
      </c>
      <c r="C84" s="3">
        <v>12</v>
      </c>
      <c r="D84" s="3" t="s">
        <v>6</v>
      </c>
      <c r="E84" s="3" t="s">
        <v>8</v>
      </c>
    </row>
    <row r="85" spans="1:5">
      <c r="A85" s="2">
        <v>40627</v>
      </c>
      <c r="B85" s="3" t="s">
        <v>15</v>
      </c>
      <c r="C85" s="3">
        <v>12</v>
      </c>
      <c r="D85" s="3" t="s">
        <v>6</v>
      </c>
      <c r="E85" s="3" t="s">
        <v>9</v>
      </c>
    </row>
    <row r="86" spans="1:5">
      <c r="A86" s="2">
        <v>40628</v>
      </c>
      <c r="B86" s="3" t="s">
        <v>15</v>
      </c>
      <c r="C86" s="3">
        <v>12</v>
      </c>
      <c r="D86" s="3" t="s">
        <v>6</v>
      </c>
      <c r="E86" s="3" t="s">
        <v>10</v>
      </c>
    </row>
    <row r="87" spans="1:5">
      <c r="A87" s="2">
        <v>40629</v>
      </c>
      <c r="B87" s="3" t="s">
        <v>15</v>
      </c>
      <c r="C87" s="3">
        <v>12</v>
      </c>
      <c r="D87" s="3" t="s">
        <v>6</v>
      </c>
      <c r="E87" s="3" t="s">
        <v>11</v>
      </c>
    </row>
    <row r="88" spans="1:5">
      <c r="A88" s="2">
        <v>40630</v>
      </c>
      <c r="B88" s="3" t="s">
        <v>15</v>
      </c>
      <c r="C88" s="3">
        <v>13</v>
      </c>
      <c r="D88" s="3" t="s">
        <v>6</v>
      </c>
      <c r="E88" s="3" t="s">
        <v>12</v>
      </c>
    </row>
    <row r="89" spans="1:5">
      <c r="A89" s="2">
        <v>40631</v>
      </c>
      <c r="B89" s="3" t="s">
        <v>15</v>
      </c>
      <c r="C89" s="3">
        <v>13</v>
      </c>
      <c r="D89" s="3" t="s">
        <v>6</v>
      </c>
      <c r="E89" s="3" t="s">
        <v>13</v>
      </c>
    </row>
    <row r="90" spans="1:5">
      <c r="A90" s="2">
        <v>40632</v>
      </c>
      <c r="B90" s="3" t="s">
        <v>15</v>
      </c>
      <c r="C90" s="3">
        <v>13</v>
      </c>
      <c r="D90" s="3" t="s">
        <v>6</v>
      </c>
      <c r="E90" s="3" t="s">
        <v>7</v>
      </c>
    </row>
    <row r="91" spans="1:5">
      <c r="A91" s="2">
        <v>40633</v>
      </c>
      <c r="B91" s="3" t="s">
        <v>15</v>
      </c>
      <c r="C91" s="3">
        <v>13</v>
      </c>
      <c r="D91" s="3" t="s">
        <v>6</v>
      </c>
      <c r="E91" s="3" t="s">
        <v>8</v>
      </c>
    </row>
    <row r="92" spans="1:5">
      <c r="A92" s="2">
        <v>40634</v>
      </c>
      <c r="B92" s="3" t="s">
        <v>16</v>
      </c>
      <c r="C92" s="3">
        <v>13</v>
      </c>
      <c r="D92" s="3" t="s">
        <v>6</v>
      </c>
      <c r="E92" s="3" t="s">
        <v>9</v>
      </c>
    </row>
    <row r="93" spans="1:5">
      <c r="A93" s="2">
        <v>40635</v>
      </c>
      <c r="B93" s="3" t="s">
        <v>16</v>
      </c>
      <c r="C93" s="3">
        <v>13</v>
      </c>
      <c r="D93" s="3" t="s">
        <v>6</v>
      </c>
      <c r="E93" s="3" t="s">
        <v>10</v>
      </c>
    </row>
    <row r="94" spans="1:5">
      <c r="A94" s="2">
        <v>40636</v>
      </c>
      <c r="B94" s="3" t="s">
        <v>16</v>
      </c>
      <c r="C94" s="3">
        <v>13</v>
      </c>
      <c r="D94" s="3" t="s">
        <v>6</v>
      </c>
      <c r="E94" s="3" t="s">
        <v>11</v>
      </c>
    </row>
    <row r="95" spans="1:5">
      <c r="A95" s="2">
        <v>40637</v>
      </c>
      <c r="B95" s="3" t="s">
        <v>16</v>
      </c>
      <c r="C95" s="3">
        <v>14</v>
      </c>
      <c r="D95" s="3" t="s">
        <v>6</v>
      </c>
      <c r="E95" s="3" t="s">
        <v>12</v>
      </c>
    </row>
    <row r="96" spans="1:5">
      <c r="A96" s="2">
        <v>40638</v>
      </c>
      <c r="B96" s="3" t="s">
        <v>16</v>
      </c>
      <c r="C96" s="3">
        <v>14</v>
      </c>
      <c r="D96" s="3" t="s">
        <v>6</v>
      </c>
      <c r="E96" s="3" t="s">
        <v>13</v>
      </c>
    </row>
    <row r="97" spans="1:5">
      <c r="A97" s="2">
        <v>40639</v>
      </c>
      <c r="B97" s="3" t="s">
        <v>16</v>
      </c>
      <c r="C97" s="3">
        <v>14</v>
      </c>
      <c r="D97" s="3" t="s">
        <v>6</v>
      </c>
      <c r="E97" s="3" t="s">
        <v>7</v>
      </c>
    </row>
    <row r="98" spans="1:5">
      <c r="A98" s="2">
        <v>40640</v>
      </c>
      <c r="B98" s="3" t="s">
        <v>16</v>
      </c>
      <c r="C98" s="3">
        <v>14</v>
      </c>
      <c r="D98" s="3" t="s">
        <v>6</v>
      </c>
      <c r="E98" s="3" t="s">
        <v>8</v>
      </c>
    </row>
    <row r="99" spans="1:5">
      <c r="A99" s="2">
        <v>40641</v>
      </c>
      <c r="B99" s="3" t="s">
        <v>16</v>
      </c>
      <c r="C99" s="3">
        <v>14</v>
      </c>
      <c r="D99" s="3" t="s">
        <v>6</v>
      </c>
      <c r="E99" s="3" t="s">
        <v>9</v>
      </c>
    </row>
    <row r="100" spans="1:5">
      <c r="A100" s="2">
        <v>40642</v>
      </c>
      <c r="B100" s="3" t="s">
        <v>16</v>
      </c>
      <c r="C100" s="3">
        <v>14</v>
      </c>
      <c r="D100" s="3" t="s">
        <v>6</v>
      </c>
      <c r="E100" s="3" t="s">
        <v>10</v>
      </c>
    </row>
    <row r="101" spans="1:5">
      <c r="A101" s="2">
        <v>40643</v>
      </c>
      <c r="B101" s="3" t="s">
        <v>16</v>
      </c>
      <c r="C101" s="3">
        <v>14</v>
      </c>
      <c r="D101" s="3" t="s">
        <v>6</v>
      </c>
      <c r="E101" s="3" t="s">
        <v>11</v>
      </c>
    </row>
    <row r="102" spans="1:5">
      <c r="A102" s="2">
        <v>40644</v>
      </c>
      <c r="B102" s="3" t="s">
        <v>16</v>
      </c>
      <c r="C102" s="3">
        <v>15</v>
      </c>
      <c r="D102" s="3" t="s">
        <v>6</v>
      </c>
      <c r="E102" s="3" t="s">
        <v>12</v>
      </c>
    </row>
    <row r="103" spans="1:5">
      <c r="A103" s="2">
        <v>40645</v>
      </c>
      <c r="B103" s="3" t="s">
        <v>16</v>
      </c>
      <c r="C103" s="3">
        <v>15</v>
      </c>
      <c r="D103" s="3" t="s">
        <v>6</v>
      </c>
      <c r="E103" s="3" t="s">
        <v>13</v>
      </c>
    </row>
    <row r="104" spans="1:5">
      <c r="A104" s="2">
        <v>40646</v>
      </c>
      <c r="B104" s="3" t="s">
        <v>16</v>
      </c>
      <c r="C104" s="3">
        <v>15</v>
      </c>
      <c r="D104" s="3" t="s">
        <v>6</v>
      </c>
      <c r="E104" s="3" t="s">
        <v>7</v>
      </c>
    </row>
    <row r="105" spans="1:5">
      <c r="A105" s="2">
        <v>40647</v>
      </c>
      <c r="B105" s="3" t="s">
        <v>16</v>
      </c>
      <c r="C105" s="3">
        <v>15</v>
      </c>
      <c r="D105" s="3" t="s">
        <v>6</v>
      </c>
      <c r="E105" s="3" t="s">
        <v>8</v>
      </c>
    </row>
    <row r="106" spans="1:5">
      <c r="A106" s="2">
        <v>40648</v>
      </c>
      <c r="B106" s="3" t="s">
        <v>16</v>
      </c>
      <c r="C106" s="3">
        <v>15</v>
      </c>
      <c r="D106" s="3" t="s">
        <v>6</v>
      </c>
      <c r="E106" s="3" t="s">
        <v>9</v>
      </c>
    </row>
    <row r="107" spans="1:5">
      <c r="A107" s="2">
        <v>40649</v>
      </c>
      <c r="B107" s="3" t="s">
        <v>16</v>
      </c>
      <c r="C107" s="3">
        <v>15</v>
      </c>
      <c r="D107" s="3" t="s">
        <v>6</v>
      </c>
      <c r="E107" s="3" t="s">
        <v>10</v>
      </c>
    </row>
    <row r="108" spans="1:5">
      <c r="A108" s="2">
        <v>40650</v>
      </c>
      <c r="B108" s="3" t="s">
        <v>16</v>
      </c>
      <c r="C108" s="3">
        <v>15</v>
      </c>
      <c r="D108" s="3" t="s">
        <v>6</v>
      </c>
      <c r="E108" s="3" t="s">
        <v>11</v>
      </c>
    </row>
    <row r="109" spans="1:5">
      <c r="A109" s="2">
        <v>40651</v>
      </c>
      <c r="B109" s="3" t="s">
        <v>16</v>
      </c>
      <c r="C109" s="3">
        <v>16</v>
      </c>
      <c r="D109" s="3" t="s">
        <v>6</v>
      </c>
      <c r="E109" s="3" t="s">
        <v>12</v>
      </c>
    </row>
    <row r="110" spans="1:5">
      <c r="A110" s="2">
        <v>40652</v>
      </c>
      <c r="B110" s="3" t="s">
        <v>16</v>
      </c>
      <c r="C110" s="3">
        <v>16</v>
      </c>
      <c r="D110" s="3" t="s">
        <v>6</v>
      </c>
      <c r="E110" s="3" t="s">
        <v>13</v>
      </c>
    </row>
    <row r="111" spans="1:5">
      <c r="A111" s="2">
        <v>40653</v>
      </c>
      <c r="B111" s="3" t="s">
        <v>16</v>
      </c>
      <c r="C111" s="3">
        <v>16</v>
      </c>
      <c r="D111" s="3" t="s">
        <v>6</v>
      </c>
      <c r="E111" s="3" t="s">
        <v>7</v>
      </c>
    </row>
    <row r="112" spans="1:5">
      <c r="A112" s="2">
        <v>40654</v>
      </c>
      <c r="B112" s="3" t="s">
        <v>16</v>
      </c>
      <c r="C112" s="3">
        <v>16</v>
      </c>
      <c r="D112" s="3" t="s">
        <v>6</v>
      </c>
      <c r="E112" s="3" t="s">
        <v>8</v>
      </c>
    </row>
    <row r="113" spans="1:5">
      <c r="A113" s="2">
        <v>40655</v>
      </c>
      <c r="B113" s="3" t="s">
        <v>16</v>
      </c>
      <c r="C113" s="3">
        <v>16</v>
      </c>
      <c r="D113" s="3" t="s">
        <v>6</v>
      </c>
      <c r="E113" s="3" t="s">
        <v>9</v>
      </c>
    </row>
    <row r="114" spans="1:5">
      <c r="A114" s="2">
        <v>40656</v>
      </c>
      <c r="B114" s="3" t="s">
        <v>16</v>
      </c>
      <c r="C114" s="3">
        <v>16</v>
      </c>
      <c r="D114" s="3" t="s">
        <v>6</v>
      </c>
      <c r="E114" s="3" t="s">
        <v>10</v>
      </c>
    </row>
    <row r="115" spans="1:5">
      <c r="A115" s="2">
        <v>40657</v>
      </c>
      <c r="B115" s="3" t="s">
        <v>16</v>
      </c>
      <c r="C115" s="3">
        <v>16</v>
      </c>
      <c r="D115" s="3" t="s">
        <v>6</v>
      </c>
      <c r="E115" s="3" t="s">
        <v>11</v>
      </c>
    </row>
    <row r="116" spans="1:5">
      <c r="A116" s="2">
        <v>40658</v>
      </c>
      <c r="B116" s="3" t="s">
        <v>16</v>
      </c>
      <c r="C116" s="3">
        <v>17</v>
      </c>
      <c r="D116" s="3" t="s">
        <v>6</v>
      </c>
      <c r="E116" s="3" t="s">
        <v>12</v>
      </c>
    </row>
    <row r="117" spans="1:5">
      <c r="A117" s="2">
        <v>40659</v>
      </c>
      <c r="B117" s="3" t="s">
        <v>16</v>
      </c>
      <c r="C117" s="3">
        <v>17</v>
      </c>
      <c r="D117" s="3" t="s">
        <v>6</v>
      </c>
      <c r="E117" s="3" t="s">
        <v>13</v>
      </c>
    </row>
    <row r="118" spans="1:5">
      <c r="A118" s="2">
        <v>40660</v>
      </c>
      <c r="B118" s="3" t="s">
        <v>16</v>
      </c>
      <c r="C118" s="3">
        <v>17</v>
      </c>
      <c r="D118" s="3" t="s">
        <v>6</v>
      </c>
      <c r="E118" s="3" t="s">
        <v>7</v>
      </c>
    </row>
    <row r="119" spans="1:5">
      <c r="A119" s="2">
        <v>40661</v>
      </c>
      <c r="B119" s="3" t="s">
        <v>16</v>
      </c>
      <c r="C119" s="3">
        <v>17</v>
      </c>
      <c r="D119" s="3" t="s">
        <v>6</v>
      </c>
      <c r="E119" s="3" t="s">
        <v>8</v>
      </c>
    </row>
    <row r="120" spans="1:5">
      <c r="A120" s="2">
        <v>40662</v>
      </c>
      <c r="B120" s="3" t="s">
        <v>16</v>
      </c>
      <c r="C120" s="3">
        <v>17</v>
      </c>
      <c r="D120" s="3" t="s">
        <v>6</v>
      </c>
      <c r="E120" s="3" t="s">
        <v>9</v>
      </c>
    </row>
    <row r="121" spans="1:5">
      <c r="A121" s="2">
        <v>40663</v>
      </c>
      <c r="B121" s="3" t="s">
        <v>16</v>
      </c>
      <c r="C121" s="3">
        <v>17</v>
      </c>
      <c r="D121" s="3" t="s">
        <v>6</v>
      </c>
      <c r="E121" s="3" t="s">
        <v>10</v>
      </c>
    </row>
    <row r="122" spans="1:5">
      <c r="A122" s="2">
        <v>40664</v>
      </c>
      <c r="B122" s="3" t="s">
        <v>17</v>
      </c>
      <c r="C122" s="3">
        <v>17</v>
      </c>
      <c r="D122" s="3" t="s">
        <v>6</v>
      </c>
      <c r="E122" s="3" t="s">
        <v>11</v>
      </c>
    </row>
    <row r="123" spans="1:5">
      <c r="A123" s="2">
        <v>40665</v>
      </c>
      <c r="B123" s="3" t="s">
        <v>17</v>
      </c>
      <c r="C123" s="3">
        <v>18</v>
      </c>
      <c r="D123" s="3" t="s">
        <v>6</v>
      </c>
      <c r="E123" s="3" t="s">
        <v>12</v>
      </c>
    </row>
    <row r="124" spans="1:5">
      <c r="A124" s="2">
        <v>40666</v>
      </c>
      <c r="B124" s="3" t="s">
        <v>17</v>
      </c>
      <c r="C124" s="3">
        <v>18</v>
      </c>
      <c r="D124" s="3" t="s">
        <v>6</v>
      </c>
      <c r="E124" s="3" t="s">
        <v>13</v>
      </c>
    </row>
    <row r="125" spans="1:5">
      <c r="A125" s="2">
        <v>40667</v>
      </c>
      <c r="B125" s="3" t="s">
        <v>17</v>
      </c>
      <c r="C125" s="3">
        <v>18</v>
      </c>
      <c r="D125" s="3" t="s">
        <v>6</v>
      </c>
      <c r="E125" s="3" t="s">
        <v>7</v>
      </c>
    </row>
    <row r="126" spans="1:5">
      <c r="A126" s="2">
        <v>40668</v>
      </c>
      <c r="B126" s="3" t="s">
        <v>17</v>
      </c>
      <c r="C126" s="3">
        <v>18</v>
      </c>
      <c r="D126" s="3" t="s">
        <v>6</v>
      </c>
      <c r="E126" s="3" t="s">
        <v>8</v>
      </c>
    </row>
    <row r="127" spans="1:5">
      <c r="A127" s="2">
        <v>40669</v>
      </c>
      <c r="B127" s="3" t="s">
        <v>17</v>
      </c>
      <c r="C127" s="3">
        <v>18</v>
      </c>
      <c r="D127" s="3" t="s">
        <v>6</v>
      </c>
      <c r="E127" s="3" t="s">
        <v>9</v>
      </c>
    </row>
    <row r="128" spans="1:5">
      <c r="A128" s="2">
        <v>40670</v>
      </c>
      <c r="B128" s="3" t="s">
        <v>17</v>
      </c>
      <c r="C128" s="3">
        <v>18</v>
      </c>
      <c r="D128" s="3" t="s">
        <v>6</v>
      </c>
      <c r="E128" s="3" t="s">
        <v>10</v>
      </c>
    </row>
    <row r="129" spans="1:5">
      <c r="A129" s="2">
        <v>40671</v>
      </c>
      <c r="B129" s="3" t="s">
        <v>17</v>
      </c>
      <c r="C129" s="3">
        <v>18</v>
      </c>
      <c r="D129" s="3" t="s">
        <v>6</v>
      </c>
      <c r="E129" s="3" t="s">
        <v>11</v>
      </c>
    </row>
    <row r="130" spans="1:5">
      <c r="A130" s="2">
        <v>40672</v>
      </c>
      <c r="B130" s="3" t="s">
        <v>17</v>
      </c>
      <c r="C130" s="3">
        <v>19</v>
      </c>
      <c r="D130" s="3" t="s">
        <v>6</v>
      </c>
      <c r="E130" s="3" t="s">
        <v>12</v>
      </c>
    </row>
    <row r="131" spans="1:5">
      <c r="A131" s="2">
        <v>40673</v>
      </c>
      <c r="B131" s="3" t="s">
        <v>17</v>
      </c>
      <c r="C131" s="3">
        <v>19</v>
      </c>
      <c r="D131" s="3" t="s">
        <v>6</v>
      </c>
      <c r="E131" s="3" t="s">
        <v>13</v>
      </c>
    </row>
    <row r="132" spans="1:5">
      <c r="A132" s="2">
        <v>40674</v>
      </c>
      <c r="B132" s="3" t="s">
        <v>17</v>
      </c>
      <c r="C132" s="3">
        <v>19</v>
      </c>
      <c r="D132" s="3" t="s">
        <v>6</v>
      </c>
      <c r="E132" s="3" t="s">
        <v>7</v>
      </c>
    </row>
    <row r="133" spans="1:5">
      <c r="A133" s="2">
        <v>40675</v>
      </c>
      <c r="B133" s="3" t="s">
        <v>17</v>
      </c>
      <c r="C133" s="3">
        <v>19</v>
      </c>
      <c r="D133" s="3" t="s">
        <v>6</v>
      </c>
      <c r="E133" s="3" t="s">
        <v>8</v>
      </c>
    </row>
    <row r="134" spans="1:5">
      <c r="A134" s="2">
        <v>40676</v>
      </c>
      <c r="B134" s="3" t="s">
        <v>17</v>
      </c>
      <c r="C134" s="3">
        <v>19</v>
      </c>
      <c r="D134" s="3" t="s">
        <v>6</v>
      </c>
      <c r="E134" s="3" t="s">
        <v>9</v>
      </c>
    </row>
    <row r="135" spans="1:5">
      <c r="A135" s="2">
        <v>40677</v>
      </c>
      <c r="B135" s="3" t="s">
        <v>17</v>
      </c>
      <c r="C135" s="3">
        <v>19</v>
      </c>
      <c r="D135" s="3" t="s">
        <v>6</v>
      </c>
      <c r="E135" s="3" t="s">
        <v>10</v>
      </c>
    </row>
    <row r="136" spans="1:5">
      <c r="A136" s="2">
        <v>40678</v>
      </c>
      <c r="B136" s="3" t="s">
        <v>17</v>
      </c>
      <c r="C136" s="3">
        <v>19</v>
      </c>
      <c r="D136" s="3" t="s">
        <v>6</v>
      </c>
      <c r="E136" s="3" t="s">
        <v>11</v>
      </c>
    </row>
    <row r="137" spans="1:5">
      <c r="A137" s="2">
        <v>40679</v>
      </c>
      <c r="B137" s="3" t="s">
        <v>17</v>
      </c>
      <c r="C137" s="3">
        <v>20</v>
      </c>
      <c r="D137" s="3" t="s">
        <v>6</v>
      </c>
      <c r="E137" s="3" t="s">
        <v>12</v>
      </c>
    </row>
    <row r="138" spans="1:5">
      <c r="A138" s="2">
        <v>40680</v>
      </c>
      <c r="B138" s="3" t="s">
        <v>17</v>
      </c>
      <c r="C138" s="3">
        <v>20</v>
      </c>
      <c r="D138" s="3" t="s">
        <v>6</v>
      </c>
      <c r="E138" s="3" t="s">
        <v>13</v>
      </c>
    </row>
    <row r="139" spans="1:5">
      <c r="A139" s="2">
        <v>40681</v>
      </c>
      <c r="B139" s="3" t="s">
        <v>17</v>
      </c>
      <c r="C139" s="3">
        <v>20</v>
      </c>
      <c r="D139" s="3" t="s">
        <v>6</v>
      </c>
      <c r="E139" s="3" t="s">
        <v>7</v>
      </c>
    </row>
    <row r="140" spans="1:5">
      <c r="A140" s="2">
        <v>40682</v>
      </c>
      <c r="B140" s="3" t="s">
        <v>17</v>
      </c>
      <c r="C140" s="3">
        <v>20</v>
      </c>
      <c r="D140" s="3" t="s">
        <v>6</v>
      </c>
      <c r="E140" s="3" t="s">
        <v>8</v>
      </c>
    </row>
    <row r="141" spans="1:5">
      <c r="A141" s="2">
        <v>40683</v>
      </c>
      <c r="B141" s="3" t="s">
        <v>17</v>
      </c>
      <c r="C141" s="3">
        <v>20</v>
      </c>
      <c r="D141" s="3" t="s">
        <v>6</v>
      </c>
      <c r="E141" s="3" t="s">
        <v>9</v>
      </c>
    </row>
    <row r="142" spans="1:5">
      <c r="A142" s="2">
        <v>40684</v>
      </c>
      <c r="B142" s="3" t="s">
        <v>17</v>
      </c>
      <c r="C142" s="3">
        <v>20</v>
      </c>
      <c r="D142" s="3" t="s">
        <v>6</v>
      </c>
      <c r="E142" s="3" t="s">
        <v>10</v>
      </c>
    </row>
    <row r="143" spans="1:5">
      <c r="A143" s="2">
        <v>40685</v>
      </c>
      <c r="B143" s="3" t="s">
        <v>17</v>
      </c>
      <c r="C143" s="3">
        <v>20</v>
      </c>
      <c r="D143" s="3" t="s">
        <v>6</v>
      </c>
      <c r="E143" s="3" t="s">
        <v>11</v>
      </c>
    </row>
    <row r="144" spans="1:5">
      <c r="A144" s="2">
        <v>40686</v>
      </c>
      <c r="B144" s="3" t="s">
        <v>17</v>
      </c>
      <c r="C144" s="3">
        <v>21</v>
      </c>
      <c r="D144" s="3" t="s">
        <v>6</v>
      </c>
      <c r="E144" s="3" t="s">
        <v>12</v>
      </c>
    </row>
    <row r="145" spans="1:5">
      <c r="A145" s="2">
        <v>40687</v>
      </c>
      <c r="B145" s="3" t="s">
        <v>17</v>
      </c>
      <c r="C145" s="3">
        <v>21</v>
      </c>
      <c r="D145" s="3" t="s">
        <v>6</v>
      </c>
      <c r="E145" s="3" t="s">
        <v>13</v>
      </c>
    </row>
    <row r="146" spans="1:5">
      <c r="A146" s="2">
        <v>40688</v>
      </c>
      <c r="B146" s="3" t="s">
        <v>17</v>
      </c>
      <c r="C146" s="3">
        <v>21</v>
      </c>
      <c r="D146" s="3" t="s">
        <v>6</v>
      </c>
      <c r="E146" s="3" t="s">
        <v>7</v>
      </c>
    </row>
    <row r="147" spans="1:5">
      <c r="A147" s="2">
        <v>40689</v>
      </c>
      <c r="B147" s="3" t="s">
        <v>17</v>
      </c>
      <c r="C147" s="3">
        <v>21</v>
      </c>
      <c r="D147" s="3" t="s">
        <v>6</v>
      </c>
      <c r="E147" s="3" t="s">
        <v>8</v>
      </c>
    </row>
    <row r="148" spans="1:5">
      <c r="A148" s="2">
        <v>40690</v>
      </c>
      <c r="B148" s="3" t="s">
        <v>17</v>
      </c>
      <c r="C148" s="3">
        <v>21</v>
      </c>
      <c r="D148" s="3" t="s">
        <v>6</v>
      </c>
      <c r="E148" s="3" t="s">
        <v>9</v>
      </c>
    </row>
    <row r="149" spans="1:5">
      <c r="A149" s="2">
        <v>40691</v>
      </c>
      <c r="B149" s="3" t="s">
        <v>17</v>
      </c>
      <c r="C149" s="3">
        <v>21</v>
      </c>
      <c r="D149" s="3" t="s">
        <v>6</v>
      </c>
      <c r="E149" s="3" t="s">
        <v>10</v>
      </c>
    </row>
    <row r="150" spans="1:5">
      <c r="A150" s="2">
        <v>40692</v>
      </c>
      <c r="B150" s="3" t="s">
        <v>17</v>
      </c>
      <c r="C150" s="3">
        <v>21</v>
      </c>
      <c r="D150" s="3" t="s">
        <v>6</v>
      </c>
      <c r="E150" s="3" t="s">
        <v>11</v>
      </c>
    </row>
    <row r="151" spans="1:5">
      <c r="A151" s="2">
        <v>40693</v>
      </c>
      <c r="B151" s="3" t="s">
        <v>17</v>
      </c>
      <c r="C151" s="3">
        <v>22</v>
      </c>
      <c r="D151" s="3" t="s">
        <v>6</v>
      </c>
      <c r="E151" s="3" t="s">
        <v>12</v>
      </c>
    </row>
    <row r="152" spans="1:5">
      <c r="A152" s="2">
        <v>40694</v>
      </c>
      <c r="B152" s="3" t="s">
        <v>17</v>
      </c>
      <c r="C152" s="3">
        <v>22</v>
      </c>
      <c r="D152" s="3" t="s">
        <v>6</v>
      </c>
      <c r="E152" s="3" t="s">
        <v>13</v>
      </c>
    </row>
    <row r="153" spans="1:5">
      <c r="A153" s="2">
        <v>40695</v>
      </c>
      <c r="B153" s="3" t="s">
        <v>18</v>
      </c>
      <c r="C153" s="3">
        <v>22</v>
      </c>
      <c r="D153" s="3" t="s">
        <v>6</v>
      </c>
      <c r="E153" s="3" t="s">
        <v>7</v>
      </c>
    </row>
    <row r="154" spans="1:5">
      <c r="A154" s="2">
        <v>40696</v>
      </c>
      <c r="B154" s="3" t="s">
        <v>18</v>
      </c>
      <c r="C154" s="3">
        <v>22</v>
      </c>
      <c r="D154" s="3" t="s">
        <v>6</v>
      </c>
      <c r="E154" s="3" t="s">
        <v>8</v>
      </c>
    </row>
    <row r="155" spans="1:5">
      <c r="A155" s="2">
        <v>40697</v>
      </c>
      <c r="B155" s="3" t="s">
        <v>18</v>
      </c>
      <c r="C155" s="3">
        <v>22</v>
      </c>
      <c r="D155" s="3" t="s">
        <v>6</v>
      </c>
      <c r="E155" s="3" t="s">
        <v>9</v>
      </c>
    </row>
    <row r="156" spans="1:5">
      <c r="A156" s="2">
        <v>40698</v>
      </c>
      <c r="B156" s="3" t="s">
        <v>18</v>
      </c>
      <c r="C156" s="3">
        <v>22</v>
      </c>
      <c r="D156" s="3" t="s">
        <v>6</v>
      </c>
      <c r="E156" s="3" t="s">
        <v>10</v>
      </c>
    </row>
    <row r="157" spans="1:5">
      <c r="A157" s="2">
        <v>40699</v>
      </c>
      <c r="B157" s="3" t="s">
        <v>18</v>
      </c>
      <c r="C157" s="3">
        <v>22</v>
      </c>
      <c r="D157" s="3" t="s">
        <v>6</v>
      </c>
      <c r="E157" s="3" t="s">
        <v>11</v>
      </c>
    </row>
    <row r="158" spans="1:5">
      <c r="A158" s="2">
        <v>40700</v>
      </c>
      <c r="B158" s="3" t="s">
        <v>18</v>
      </c>
      <c r="C158" s="3">
        <v>23</v>
      </c>
      <c r="D158" s="3" t="s">
        <v>6</v>
      </c>
      <c r="E158" s="3" t="s">
        <v>12</v>
      </c>
    </row>
    <row r="159" spans="1:5">
      <c r="A159" s="2">
        <v>40701</v>
      </c>
      <c r="B159" s="3" t="s">
        <v>18</v>
      </c>
      <c r="C159" s="3">
        <v>23</v>
      </c>
      <c r="D159" s="3" t="s">
        <v>6</v>
      </c>
      <c r="E159" s="3" t="s">
        <v>13</v>
      </c>
    </row>
    <row r="160" spans="1:5">
      <c r="A160" s="2">
        <v>40702</v>
      </c>
      <c r="B160" s="3" t="s">
        <v>18</v>
      </c>
      <c r="C160" s="3">
        <v>23</v>
      </c>
      <c r="D160" s="3" t="s">
        <v>6</v>
      </c>
      <c r="E160" s="3" t="s">
        <v>7</v>
      </c>
    </row>
    <row r="161" spans="1:5">
      <c r="A161" s="2">
        <v>40703</v>
      </c>
      <c r="B161" s="3" t="s">
        <v>18</v>
      </c>
      <c r="C161" s="3">
        <v>23</v>
      </c>
      <c r="D161" s="3" t="s">
        <v>6</v>
      </c>
      <c r="E161" s="3" t="s">
        <v>8</v>
      </c>
    </row>
    <row r="162" spans="1:5">
      <c r="A162" s="2">
        <v>40704</v>
      </c>
      <c r="B162" s="3" t="s">
        <v>18</v>
      </c>
      <c r="C162" s="3">
        <v>23</v>
      </c>
      <c r="D162" s="3" t="s">
        <v>6</v>
      </c>
      <c r="E162" s="3" t="s">
        <v>9</v>
      </c>
    </row>
    <row r="163" spans="1:5">
      <c r="A163" s="2">
        <v>40705</v>
      </c>
      <c r="B163" s="3" t="s">
        <v>18</v>
      </c>
      <c r="C163" s="3">
        <v>23</v>
      </c>
      <c r="D163" s="3" t="s">
        <v>6</v>
      </c>
      <c r="E163" s="3" t="s">
        <v>10</v>
      </c>
    </row>
    <row r="164" spans="1:5">
      <c r="A164" s="2">
        <v>40706</v>
      </c>
      <c r="B164" s="3" t="s">
        <v>18</v>
      </c>
      <c r="C164" s="3">
        <v>23</v>
      </c>
      <c r="D164" s="3" t="s">
        <v>6</v>
      </c>
      <c r="E164" s="3" t="s">
        <v>11</v>
      </c>
    </row>
    <row r="165" spans="1:5">
      <c r="A165" s="2">
        <v>40707</v>
      </c>
      <c r="B165" s="3" t="s">
        <v>18</v>
      </c>
      <c r="C165" s="3">
        <v>24</v>
      </c>
      <c r="D165" s="3" t="s">
        <v>6</v>
      </c>
      <c r="E165" s="3" t="s">
        <v>12</v>
      </c>
    </row>
    <row r="166" spans="1:5">
      <c r="A166" s="2">
        <v>40708</v>
      </c>
      <c r="B166" s="3" t="s">
        <v>18</v>
      </c>
      <c r="C166" s="3">
        <v>24</v>
      </c>
      <c r="D166" s="3" t="s">
        <v>6</v>
      </c>
      <c r="E166" s="3" t="s">
        <v>13</v>
      </c>
    </row>
    <row r="167" spans="1:5">
      <c r="A167" s="2">
        <v>40709</v>
      </c>
      <c r="B167" s="3" t="s">
        <v>18</v>
      </c>
      <c r="C167" s="3">
        <v>24</v>
      </c>
      <c r="D167" s="3" t="s">
        <v>6</v>
      </c>
      <c r="E167" s="3" t="s">
        <v>7</v>
      </c>
    </row>
    <row r="168" spans="1:5">
      <c r="A168" s="2">
        <v>40710</v>
      </c>
      <c r="B168" s="3" t="s">
        <v>18</v>
      </c>
      <c r="C168" s="3">
        <v>24</v>
      </c>
      <c r="D168" s="3" t="s">
        <v>6</v>
      </c>
      <c r="E168" s="3" t="s">
        <v>8</v>
      </c>
    </row>
    <row r="169" spans="1:5">
      <c r="A169" s="2">
        <v>40711</v>
      </c>
      <c r="B169" s="3" t="s">
        <v>18</v>
      </c>
      <c r="C169" s="3">
        <v>24</v>
      </c>
      <c r="D169" s="3" t="s">
        <v>6</v>
      </c>
      <c r="E169" s="3" t="s">
        <v>9</v>
      </c>
    </row>
    <row r="170" spans="1:5">
      <c r="A170" s="2">
        <v>40712</v>
      </c>
      <c r="B170" s="3" t="s">
        <v>18</v>
      </c>
      <c r="C170" s="3">
        <v>24</v>
      </c>
      <c r="D170" s="3" t="s">
        <v>6</v>
      </c>
      <c r="E170" s="3" t="s">
        <v>10</v>
      </c>
    </row>
    <row r="171" spans="1:5">
      <c r="A171" s="2">
        <v>40713</v>
      </c>
      <c r="B171" s="3" t="s">
        <v>18</v>
      </c>
      <c r="C171" s="3">
        <v>24</v>
      </c>
      <c r="D171" s="3" t="s">
        <v>6</v>
      </c>
      <c r="E171" s="3" t="s">
        <v>11</v>
      </c>
    </row>
    <row r="172" spans="1:5">
      <c r="A172" s="2">
        <v>40714</v>
      </c>
      <c r="B172" s="3" t="s">
        <v>18</v>
      </c>
      <c r="C172" s="3">
        <v>25</v>
      </c>
      <c r="D172" s="3" t="s">
        <v>6</v>
      </c>
      <c r="E172" s="3" t="s">
        <v>12</v>
      </c>
    </row>
    <row r="173" spans="1:5">
      <c r="A173" s="2">
        <v>40715</v>
      </c>
      <c r="B173" s="3" t="s">
        <v>18</v>
      </c>
      <c r="C173" s="3">
        <v>25</v>
      </c>
      <c r="D173" s="3" t="s">
        <v>6</v>
      </c>
      <c r="E173" s="3" t="s">
        <v>13</v>
      </c>
    </row>
    <row r="174" spans="1:5">
      <c r="A174" s="2">
        <v>40716</v>
      </c>
      <c r="B174" s="3" t="s">
        <v>18</v>
      </c>
      <c r="C174" s="3">
        <v>25</v>
      </c>
      <c r="D174" s="3" t="s">
        <v>6</v>
      </c>
      <c r="E174" s="3" t="s">
        <v>7</v>
      </c>
    </row>
    <row r="175" spans="1:5">
      <c r="A175" s="2">
        <v>40717</v>
      </c>
      <c r="B175" s="3" t="s">
        <v>18</v>
      </c>
      <c r="C175" s="3">
        <v>25</v>
      </c>
      <c r="D175" s="3" t="s">
        <v>6</v>
      </c>
      <c r="E175" s="3" t="s">
        <v>8</v>
      </c>
    </row>
    <row r="176" spans="1:5">
      <c r="A176" s="2">
        <v>40718</v>
      </c>
      <c r="B176" s="3" t="s">
        <v>18</v>
      </c>
      <c r="C176" s="3">
        <v>25</v>
      </c>
      <c r="D176" s="3" t="s">
        <v>6</v>
      </c>
      <c r="E176" s="3" t="s">
        <v>9</v>
      </c>
    </row>
    <row r="177" spans="1:5">
      <c r="A177" s="2">
        <v>40719</v>
      </c>
      <c r="B177" s="3" t="s">
        <v>18</v>
      </c>
      <c r="C177" s="3">
        <v>25</v>
      </c>
      <c r="D177" s="3" t="s">
        <v>6</v>
      </c>
      <c r="E177" s="3" t="s">
        <v>10</v>
      </c>
    </row>
    <row r="178" spans="1:5">
      <c r="A178" s="2">
        <v>40720</v>
      </c>
      <c r="B178" s="3" t="s">
        <v>18</v>
      </c>
      <c r="C178" s="3">
        <v>25</v>
      </c>
      <c r="D178" s="3" t="s">
        <v>6</v>
      </c>
      <c r="E178" s="3" t="s">
        <v>11</v>
      </c>
    </row>
    <row r="179" spans="1:5">
      <c r="A179" s="2">
        <v>40721</v>
      </c>
      <c r="B179" s="3" t="s">
        <v>18</v>
      </c>
      <c r="C179" s="3">
        <v>26</v>
      </c>
      <c r="D179" s="3" t="s">
        <v>6</v>
      </c>
      <c r="E179" s="3" t="s">
        <v>12</v>
      </c>
    </row>
    <row r="180" spans="1:5">
      <c r="A180" s="2">
        <v>40722</v>
      </c>
      <c r="B180" s="3" t="s">
        <v>18</v>
      </c>
      <c r="C180" s="3">
        <v>26</v>
      </c>
      <c r="D180" s="3" t="s">
        <v>6</v>
      </c>
      <c r="E180" s="3" t="s">
        <v>13</v>
      </c>
    </row>
    <row r="181" spans="1:5">
      <c r="A181" s="2">
        <v>40723</v>
      </c>
      <c r="B181" s="3" t="s">
        <v>18</v>
      </c>
      <c r="C181" s="3">
        <v>26</v>
      </c>
      <c r="D181" s="3" t="s">
        <v>6</v>
      </c>
      <c r="E181" s="3" t="s">
        <v>7</v>
      </c>
    </row>
    <row r="182" spans="1:5">
      <c r="A182" s="2">
        <v>40724</v>
      </c>
      <c r="B182" s="3" t="s">
        <v>18</v>
      </c>
      <c r="C182" s="3">
        <v>26</v>
      </c>
      <c r="D182" s="3" t="s">
        <v>6</v>
      </c>
      <c r="E182" s="3" t="s">
        <v>8</v>
      </c>
    </row>
    <row r="183" spans="1:5">
      <c r="A183" s="2">
        <v>40725</v>
      </c>
      <c r="B183" s="3" t="s">
        <v>19</v>
      </c>
      <c r="C183" s="3">
        <v>26</v>
      </c>
      <c r="D183" s="3" t="s">
        <v>6</v>
      </c>
      <c r="E183" s="3" t="s">
        <v>9</v>
      </c>
    </row>
    <row r="184" spans="1:5">
      <c r="A184" s="2">
        <v>40726</v>
      </c>
      <c r="B184" s="3" t="s">
        <v>19</v>
      </c>
      <c r="C184" s="3">
        <v>26</v>
      </c>
      <c r="D184" s="3" t="s">
        <v>6</v>
      </c>
      <c r="E184" s="3" t="s">
        <v>10</v>
      </c>
    </row>
    <row r="185" spans="1:5">
      <c r="A185" s="2">
        <v>40727</v>
      </c>
      <c r="B185" s="3" t="s">
        <v>19</v>
      </c>
      <c r="C185" s="3">
        <v>26</v>
      </c>
      <c r="D185" s="3" t="s">
        <v>6</v>
      </c>
      <c r="E185" s="3" t="s">
        <v>11</v>
      </c>
    </row>
    <row r="186" spans="1:5">
      <c r="A186" s="2">
        <v>40728</v>
      </c>
      <c r="B186" s="3" t="s">
        <v>19</v>
      </c>
      <c r="C186" s="3">
        <v>27</v>
      </c>
      <c r="D186" s="3" t="s">
        <v>6</v>
      </c>
      <c r="E186" s="3" t="s">
        <v>12</v>
      </c>
    </row>
    <row r="187" spans="1:5">
      <c r="A187" s="2">
        <v>40729</v>
      </c>
      <c r="B187" s="3" t="s">
        <v>19</v>
      </c>
      <c r="C187" s="3">
        <v>27</v>
      </c>
      <c r="D187" s="3" t="s">
        <v>6</v>
      </c>
      <c r="E187" s="3" t="s">
        <v>13</v>
      </c>
    </row>
    <row r="188" spans="1:5">
      <c r="A188" s="2">
        <v>40730</v>
      </c>
      <c r="B188" s="3" t="s">
        <v>19</v>
      </c>
      <c r="C188" s="3">
        <v>27</v>
      </c>
      <c r="D188" s="3" t="s">
        <v>6</v>
      </c>
      <c r="E188" s="3" t="s">
        <v>7</v>
      </c>
    </row>
    <row r="189" spans="1:5">
      <c r="A189" s="2">
        <v>40731</v>
      </c>
      <c r="B189" s="3" t="s">
        <v>19</v>
      </c>
      <c r="C189" s="3">
        <v>27</v>
      </c>
      <c r="D189" s="3" t="s">
        <v>6</v>
      </c>
      <c r="E189" s="3" t="s">
        <v>8</v>
      </c>
    </row>
    <row r="190" spans="1:5">
      <c r="A190" s="2">
        <v>40732</v>
      </c>
      <c r="B190" s="3" t="s">
        <v>19</v>
      </c>
      <c r="C190" s="3">
        <v>27</v>
      </c>
      <c r="D190" s="3" t="s">
        <v>6</v>
      </c>
      <c r="E190" s="3" t="s">
        <v>9</v>
      </c>
    </row>
    <row r="191" spans="1:5">
      <c r="A191" s="2">
        <v>40733</v>
      </c>
      <c r="B191" s="3" t="s">
        <v>19</v>
      </c>
      <c r="C191" s="3">
        <v>27</v>
      </c>
      <c r="D191" s="3" t="s">
        <v>6</v>
      </c>
      <c r="E191" s="3" t="s">
        <v>10</v>
      </c>
    </row>
    <row r="192" spans="1:5">
      <c r="A192" s="2">
        <v>40734</v>
      </c>
      <c r="B192" s="3" t="s">
        <v>19</v>
      </c>
      <c r="C192" s="3">
        <v>27</v>
      </c>
      <c r="D192" s="3" t="s">
        <v>6</v>
      </c>
      <c r="E192" s="3" t="s">
        <v>11</v>
      </c>
    </row>
    <row r="193" spans="1:5">
      <c r="A193" s="2">
        <v>40735</v>
      </c>
      <c r="B193" s="3" t="s">
        <v>19</v>
      </c>
      <c r="C193" s="3">
        <v>28</v>
      </c>
      <c r="D193" s="3" t="s">
        <v>6</v>
      </c>
      <c r="E193" s="3" t="s">
        <v>12</v>
      </c>
    </row>
    <row r="194" spans="1:5">
      <c r="A194" s="2">
        <v>40736</v>
      </c>
      <c r="B194" s="3" t="s">
        <v>19</v>
      </c>
      <c r="C194" s="3">
        <v>28</v>
      </c>
      <c r="D194" s="3" t="s">
        <v>6</v>
      </c>
      <c r="E194" s="3" t="s">
        <v>13</v>
      </c>
    </row>
    <row r="195" spans="1:5">
      <c r="A195" s="2">
        <v>40737</v>
      </c>
      <c r="B195" s="3" t="s">
        <v>19</v>
      </c>
      <c r="C195" s="3">
        <v>28</v>
      </c>
      <c r="D195" s="3" t="s">
        <v>6</v>
      </c>
      <c r="E195" s="3" t="s">
        <v>7</v>
      </c>
    </row>
    <row r="196" spans="1:5">
      <c r="A196" s="2">
        <v>40738</v>
      </c>
      <c r="B196" s="3" t="s">
        <v>19</v>
      </c>
      <c r="C196" s="3">
        <v>28</v>
      </c>
      <c r="D196" s="3" t="s">
        <v>6</v>
      </c>
      <c r="E196" s="3" t="s">
        <v>8</v>
      </c>
    </row>
    <row r="197" spans="1:5">
      <c r="A197" s="2">
        <v>40739</v>
      </c>
      <c r="B197" s="3" t="s">
        <v>19</v>
      </c>
      <c r="C197" s="3">
        <v>28</v>
      </c>
      <c r="D197" s="3" t="s">
        <v>6</v>
      </c>
      <c r="E197" s="3" t="s">
        <v>9</v>
      </c>
    </row>
    <row r="198" spans="1:5">
      <c r="A198" s="2">
        <v>40740</v>
      </c>
      <c r="B198" s="3" t="s">
        <v>19</v>
      </c>
      <c r="C198" s="3">
        <v>28</v>
      </c>
      <c r="D198" s="3" t="s">
        <v>6</v>
      </c>
      <c r="E198" s="3" t="s">
        <v>10</v>
      </c>
    </row>
    <row r="199" spans="1:5">
      <c r="A199" s="2">
        <v>40741</v>
      </c>
      <c r="B199" s="3" t="s">
        <v>19</v>
      </c>
      <c r="C199" s="3">
        <v>28</v>
      </c>
      <c r="D199" s="3" t="s">
        <v>6</v>
      </c>
      <c r="E199" s="3" t="s">
        <v>11</v>
      </c>
    </row>
    <row r="200" spans="1:5">
      <c r="A200" s="2">
        <v>40742</v>
      </c>
      <c r="B200" s="3" t="s">
        <v>19</v>
      </c>
      <c r="C200" s="3">
        <v>29</v>
      </c>
      <c r="D200" s="3" t="s">
        <v>6</v>
      </c>
      <c r="E200" s="3" t="s">
        <v>12</v>
      </c>
    </row>
    <row r="201" spans="1:5">
      <c r="A201" s="2">
        <v>40743</v>
      </c>
      <c r="B201" s="3" t="s">
        <v>19</v>
      </c>
      <c r="C201" s="3">
        <v>29</v>
      </c>
      <c r="D201" s="3" t="s">
        <v>6</v>
      </c>
      <c r="E201" s="3" t="s">
        <v>13</v>
      </c>
    </row>
    <row r="202" spans="1:5">
      <c r="A202" s="2">
        <v>40744</v>
      </c>
      <c r="B202" s="3" t="s">
        <v>19</v>
      </c>
      <c r="C202" s="3">
        <v>29</v>
      </c>
      <c r="D202" s="3" t="s">
        <v>6</v>
      </c>
      <c r="E202" s="3" t="s">
        <v>7</v>
      </c>
    </row>
    <row r="203" spans="1:5">
      <c r="A203" s="2">
        <v>40745</v>
      </c>
      <c r="B203" s="3" t="s">
        <v>19</v>
      </c>
      <c r="C203" s="3">
        <v>29</v>
      </c>
      <c r="D203" s="3" t="s">
        <v>6</v>
      </c>
      <c r="E203" s="3" t="s">
        <v>8</v>
      </c>
    </row>
    <row r="204" spans="1:5">
      <c r="A204" s="2">
        <v>40746</v>
      </c>
      <c r="B204" s="3" t="s">
        <v>19</v>
      </c>
      <c r="C204" s="3">
        <v>29</v>
      </c>
      <c r="D204" s="3" t="s">
        <v>6</v>
      </c>
      <c r="E204" s="3" t="s">
        <v>9</v>
      </c>
    </row>
    <row r="205" spans="1:5">
      <c r="A205" s="2">
        <v>40747</v>
      </c>
      <c r="B205" s="3" t="s">
        <v>19</v>
      </c>
      <c r="C205" s="3">
        <v>29</v>
      </c>
      <c r="D205" s="3" t="s">
        <v>6</v>
      </c>
      <c r="E205" s="3" t="s">
        <v>10</v>
      </c>
    </row>
    <row r="206" spans="1:5">
      <c r="A206" s="2">
        <v>40748</v>
      </c>
      <c r="B206" s="3" t="s">
        <v>19</v>
      </c>
      <c r="C206" s="3">
        <v>29</v>
      </c>
      <c r="D206" s="3" t="s">
        <v>6</v>
      </c>
      <c r="E206" s="3" t="s">
        <v>11</v>
      </c>
    </row>
    <row r="207" spans="1:5">
      <c r="A207" s="2">
        <v>40749</v>
      </c>
      <c r="B207" s="3" t="s">
        <v>19</v>
      </c>
      <c r="C207" s="3">
        <v>30</v>
      </c>
      <c r="D207" s="3" t="s">
        <v>6</v>
      </c>
      <c r="E207" s="3" t="s">
        <v>12</v>
      </c>
    </row>
    <row r="208" spans="1:5">
      <c r="A208" s="2">
        <v>40750</v>
      </c>
      <c r="B208" s="3" t="s">
        <v>19</v>
      </c>
      <c r="C208" s="3">
        <v>30</v>
      </c>
      <c r="D208" s="3" t="s">
        <v>6</v>
      </c>
      <c r="E208" s="3" t="s">
        <v>13</v>
      </c>
    </row>
    <row r="209" spans="1:5">
      <c r="A209" s="2">
        <v>40751</v>
      </c>
      <c r="B209" s="3" t="s">
        <v>19</v>
      </c>
      <c r="C209" s="3">
        <v>30</v>
      </c>
      <c r="D209" s="3" t="s">
        <v>6</v>
      </c>
      <c r="E209" s="3" t="s">
        <v>7</v>
      </c>
    </row>
    <row r="210" spans="1:5">
      <c r="A210" s="2">
        <v>40752</v>
      </c>
      <c r="B210" s="3" t="s">
        <v>19</v>
      </c>
      <c r="C210" s="3">
        <v>30</v>
      </c>
      <c r="D210" s="3" t="s">
        <v>6</v>
      </c>
      <c r="E210" s="3" t="s">
        <v>8</v>
      </c>
    </row>
    <row r="211" spans="1:5">
      <c r="A211" s="2">
        <v>40753</v>
      </c>
      <c r="B211" s="3" t="s">
        <v>19</v>
      </c>
      <c r="C211" s="3">
        <v>30</v>
      </c>
      <c r="D211" s="3" t="s">
        <v>6</v>
      </c>
      <c r="E211" s="3" t="s">
        <v>9</v>
      </c>
    </row>
    <row r="212" spans="1:5">
      <c r="A212" s="2">
        <v>40754</v>
      </c>
      <c r="B212" s="3" t="s">
        <v>19</v>
      </c>
      <c r="C212" s="3">
        <v>30</v>
      </c>
      <c r="D212" s="3" t="s">
        <v>6</v>
      </c>
      <c r="E212" s="3" t="s">
        <v>10</v>
      </c>
    </row>
    <row r="213" spans="1:5">
      <c r="A213" s="2">
        <v>40755</v>
      </c>
      <c r="B213" s="3" t="s">
        <v>19</v>
      </c>
      <c r="C213" s="3">
        <v>30</v>
      </c>
      <c r="D213" s="3" t="s">
        <v>6</v>
      </c>
      <c r="E213" s="3" t="s">
        <v>11</v>
      </c>
    </row>
    <row r="214" spans="1:5">
      <c r="A214" s="2">
        <v>40756</v>
      </c>
      <c r="B214" s="3" t="s">
        <v>20</v>
      </c>
      <c r="C214" s="3">
        <v>31</v>
      </c>
      <c r="D214" s="3" t="s">
        <v>6</v>
      </c>
      <c r="E214" s="3" t="s">
        <v>12</v>
      </c>
    </row>
    <row r="215" spans="1:5">
      <c r="A215" s="2">
        <v>40757</v>
      </c>
      <c r="B215" s="3" t="s">
        <v>20</v>
      </c>
      <c r="C215" s="3">
        <v>31</v>
      </c>
      <c r="D215" s="3" t="s">
        <v>6</v>
      </c>
      <c r="E215" s="3" t="s">
        <v>13</v>
      </c>
    </row>
    <row r="216" spans="1:5">
      <c r="A216" s="2">
        <v>40758</v>
      </c>
      <c r="B216" s="3" t="s">
        <v>20</v>
      </c>
      <c r="C216" s="3">
        <v>31</v>
      </c>
      <c r="D216" s="3" t="s">
        <v>6</v>
      </c>
      <c r="E216" s="3" t="s">
        <v>7</v>
      </c>
    </row>
    <row r="217" spans="1:5">
      <c r="A217" s="2">
        <v>40759</v>
      </c>
      <c r="B217" s="3" t="s">
        <v>20</v>
      </c>
      <c r="C217" s="3">
        <v>31</v>
      </c>
      <c r="D217" s="3" t="s">
        <v>6</v>
      </c>
      <c r="E217" s="3" t="s">
        <v>8</v>
      </c>
    </row>
    <row r="218" spans="1:5">
      <c r="A218" s="2">
        <v>40760</v>
      </c>
      <c r="B218" s="3" t="s">
        <v>20</v>
      </c>
      <c r="C218" s="3">
        <v>31</v>
      </c>
      <c r="D218" s="3" t="s">
        <v>6</v>
      </c>
      <c r="E218" s="3" t="s">
        <v>9</v>
      </c>
    </row>
    <row r="219" spans="1:5">
      <c r="A219" s="2">
        <v>40761</v>
      </c>
      <c r="B219" s="3" t="s">
        <v>20</v>
      </c>
      <c r="C219" s="3">
        <v>31</v>
      </c>
      <c r="D219" s="3" t="s">
        <v>6</v>
      </c>
      <c r="E219" s="3" t="s">
        <v>10</v>
      </c>
    </row>
    <row r="220" spans="1:5">
      <c r="A220" s="2">
        <v>40762</v>
      </c>
      <c r="B220" s="3" t="s">
        <v>20</v>
      </c>
      <c r="C220" s="3">
        <v>31</v>
      </c>
      <c r="D220" s="3" t="s">
        <v>6</v>
      </c>
      <c r="E220" s="3" t="s">
        <v>11</v>
      </c>
    </row>
    <row r="221" spans="1:5">
      <c r="A221" s="2">
        <v>40763</v>
      </c>
      <c r="B221" s="3" t="s">
        <v>20</v>
      </c>
      <c r="C221" s="3">
        <v>32</v>
      </c>
      <c r="D221" s="3" t="s">
        <v>6</v>
      </c>
      <c r="E221" s="3" t="s">
        <v>12</v>
      </c>
    </row>
    <row r="222" spans="1:5">
      <c r="A222" s="2">
        <v>40764</v>
      </c>
      <c r="B222" s="3" t="s">
        <v>20</v>
      </c>
      <c r="C222" s="3">
        <v>32</v>
      </c>
      <c r="D222" s="3" t="s">
        <v>6</v>
      </c>
      <c r="E222" s="3" t="s">
        <v>13</v>
      </c>
    </row>
    <row r="223" spans="1:5">
      <c r="A223" s="2">
        <v>40765</v>
      </c>
      <c r="B223" s="3" t="s">
        <v>20</v>
      </c>
      <c r="C223" s="3">
        <v>32</v>
      </c>
      <c r="D223" s="3" t="s">
        <v>6</v>
      </c>
      <c r="E223" s="3" t="s">
        <v>7</v>
      </c>
    </row>
    <row r="224" spans="1:5">
      <c r="A224" s="2">
        <v>40766</v>
      </c>
      <c r="B224" s="3" t="s">
        <v>20</v>
      </c>
      <c r="C224" s="3">
        <v>32</v>
      </c>
      <c r="D224" s="3" t="s">
        <v>6</v>
      </c>
      <c r="E224" s="3" t="s">
        <v>8</v>
      </c>
    </row>
    <row r="225" spans="1:5">
      <c r="A225" s="2">
        <v>40767</v>
      </c>
      <c r="B225" s="3" t="s">
        <v>20</v>
      </c>
      <c r="C225" s="3">
        <v>32</v>
      </c>
      <c r="D225" s="3" t="s">
        <v>6</v>
      </c>
      <c r="E225" s="3" t="s">
        <v>9</v>
      </c>
    </row>
    <row r="226" spans="1:5">
      <c r="A226" s="2">
        <v>40768</v>
      </c>
      <c r="B226" s="3" t="s">
        <v>20</v>
      </c>
      <c r="C226" s="3">
        <v>32</v>
      </c>
      <c r="D226" s="3" t="s">
        <v>6</v>
      </c>
      <c r="E226" s="3" t="s">
        <v>10</v>
      </c>
    </row>
    <row r="227" spans="1:5">
      <c r="A227" s="2">
        <v>40769</v>
      </c>
      <c r="B227" s="3" t="s">
        <v>20</v>
      </c>
      <c r="C227" s="3">
        <v>32</v>
      </c>
      <c r="D227" s="3" t="s">
        <v>6</v>
      </c>
      <c r="E227" s="3" t="s">
        <v>11</v>
      </c>
    </row>
    <row r="228" spans="1:5">
      <c r="A228" s="2">
        <v>40770</v>
      </c>
      <c r="B228" s="3" t="s">
        <v>20</v>
      </c>
      <c r="C228" s="3">
        <v>33</v>
      </c>
      <c r="D228" s="3" t="s">
        <v>6</v>
      </c>
      <c r="E228" s="3" t="s">
        <v>12</v>
      </c>
    </row>
    <row r="229" spans="1:5">
      <c r="A229" s="2">
        <v>40771</v>
      </c>
      <c r="B229" s="3" t="s">
        <v>20</v>
      </c>
      <c r="C229" s="3">
        <v>33</v>
      </c>
      <c r="D229" s="3" t="s">
        <v>6</v>
      </c>
      <c r="E229" s="3" t="s">
        <v>13</v>
      </c>
    </row>
    <row r="230" spans="1:5">
      <c r="A230" s="2">
        <v>40772</v>
      </c>
      <c r="B230" s="3" t="s">
        <v>20</v>
      </c>
      <c r="C230" s="3">
        <v>33</v>
      </c>
      <c r="D230" s="3" t="s">
        <v>6</v>
      </c>
      <c r="E230" s="3" t="s">
        <v>7</v>
      </c>
    </row>
    <row r="231" spans="1:5">
      <c r="A231" s="2">
        <v>40773</v>
      </c>
      <c r="B231" s="3" t="s">
        <v>20</v>
      </c>
      <c r="C231" s="3">
        <v>33</v>
      </c>
      <c r="D231" s="3" t="s">
        <v>6</v>
      </c>
      <c r="E231" s="3" t="s">
        <v>8</v>
      </c>
    </row>
    <row r="232" spans="1:5">
      <c r="A232" s="2">
        <v>40774</v>
      </c>
      <c r="B232" s="3" t="s">
        <v>20</v>
      </c>
      <c r="C232" s="3">
        <v>33</v>
      </c>
      <c r="D232" s="3" t="s">
        <v>6</v>
      </c>
      <c r="E232" s="3" t="s">
        <v>9</v>
      </c>
    </row>
    <row r="233" spans="1:5">
      <c r="A233" s="2">
        <v>40775</v>
      </c>
      <c r="B233" s="3" t="s">
        <v>20</v>
      </c>
      <c r="C233" s="3">
        <v>33</v>
      </c>
      <c r="D233" s="3" t="s">
        <v>6</v>
      </c>
      <c r="E233" s="3" t="s">
        <v>10</v>
      </c>
    </row>
    <row r="234" spans="1:5">
      <c r="A234" s="2">
        <v>40776</v>
      </c>
      <c r="B234" s="3" t="s">
        <v>20</v>
      </c>
      <c r="C234" s="3">
        <v>33</v>
      </c>
      <c r="D234" s="3" t="s">
        <v>6</v>
      </c>
      <c r="E234" s="3" t="s">
        <v>11</v>
      </c>
    </row>
    <row r="235" spans="1:5">
      <c r="A235" s="2">
        <v>40777</v>
      </c>
      <c r="B235" s="3" t="s">
        <v>20</v>
      </c>
      <c r="C235" s="3">
        <v>34</v>
      </c>
      <c r="D235" s="3" t="s">
        <v>6</v>
      </c>
      <c r="E235" s="3" t="s">
        <v>12</v>
      </c>
    </row>
    <row r="236" spans="1:5">
      <c r="A236" s="2">
        <v>40778</v>
      </c>
      <c r="B236" s="3" t="s">
        <v>20</v>
      </c>
      <c r="C236" s="3">
        <v>34</v>
      </c>
      <c r="D236" s="3" t="s">
        <v>6</v>
      </c>
      <c r="E236" s="3" t="s">
        <v>13</v>
      </c>
    </row>
    <row r="237" spans="1:5">
      <c r="A237" s="2">
        <v>40779</v>
      </c>
      <c r="B237" s="3" t="s">
        <v>20</v>
      </c>
      <c r="C237" s="3">
        <v>34</v>
      </c>
      <c r="D237" s="3" t="s">
        <v>6</v>
      </c>
      <c r="E237" s="3" t="s">
        <v>7</v>
      </c>
    </row>
    <row r="238" spans="1:5">
      <c r="A238" s="2">
        <v>40780</v>
      </c>
      <c r="B238" s="3" t="s">
        <v>20</v>
      </c>
      <c r="C238" s="3">
        <v>34</v>
      </c>
      <c r="D238" s="3" t="s">
        <v>6</v>
      </c>
      <c r="E238" s="3" t="s">
        <v>8</v>
      </c>
    </row>
    <row r="239" spans="1:5">
      <c r="A239" s="2">
        <v>40781</v>
      </c>
      <c r="B239" s="3" t="s">
        <v>20</v>
      </c>
      <c r="C239" s="3">
        <v>34</v>
      </c>
      <c r="D239" s="3" t="s">
        <v>6</v>
      </c>
      <c r="E239" s="3" t="s">
        <v>9</v>
      </c>
    </row>
    <row r="240" spans="1:5">
      <c r="A240" s="2">
        <v>40782</v>
      </c>
      <c r="B240" s="3" t="s">
        <v>20</v>
      </c>
      <c r="C240" s="3">
        <v>34</v>
      </c>
      <c r="D240" s="3" t="s">
        <v>6</v>
      </c>
      <c r="E240" s="3" t="s">
        <v>10</v>
      </c>
    </row>
    <row r="241" spans="1:5">
      <c r="A241" s="2">
        <v>40783</v>
      </c>
      <c r="B241" s="3" t="s">
        <v>20</v>
      </c>
      <c r="C241" s="3">
        <v>34</v>
      </c>
      <c r="D241" s="3" t="s">
        <v>6</v>
      </c>
      <c r="E241" s="3" t="s">
        <v>11</v>
      </c>
    </row>
    <row r="242" spans="1:5">
      <c r="A242" s="2">
        <v>40784</v>
      </c>
      <c r="B242" s="3" t="s">
        <v>20</v>
      </c>
      <c r="C242" s="3">
        <v>35</v>
      </c>
      <c r="D242" s="3" t="s">
        <v>6</v>
      </c>
      <c r="E242" s="3" t="s">
        <v>12</v>
      </c>
    </row>
    <row r="243" spans="1:5">
      <c r="A243" s="2">
        <v>40785</v>
      </c>
      <c r="B243" s="3" t="s">
        <v>20</v>
      </c>
      <c r="C243" s="3">
        <v>35</v>
      </c>
      <c r="D243" s="3" t="s">
        <v>6</v>
      </c>
      <c r="E243" s="3" t="s">
        <v>13</v>
      </c>
    </row>
    <row r="244" spans="1:5">
      <c r="A244" s="2">
        <v>40786</v>
      </c>
      <c r="B244" s="3" t="s">
        <v>20</v>
      </c>
      <c r="C244" s="3">
        <v>35</v>
      </c>
      <c r="D244" s="3" t="s">
        <v>6</v>
      </c>
      <c r="E244" s="3" t="s">
        <v>7</v>
      </c>
    </row>
    <row r="245" spans="1:5">
      <c r="A245" s="2">
        <v>40787</v>
      </c>
      <c r="B245" s="3" t="s">
        <v>21</v>
      </c>
      <c r="C245" s="3">
        <v>35</v>
      </c>
      <c r="D245" s="3" t="s">
        <v>6</v>
      </c>
      <c r="E245" s="3" t="s">
        <v>8</v>
      </c>
    </row>
    <row r="246" spans="1:5">
      <c r="A246" s="2">
        <v>40788</v>
      </c>
      <c r="B246" s="3" t="s">
        <v>21</v>
      </c>
      <c r="C246" s="3">
        <v>35</v>
      </c>
      <c r="D246" s="3" t="s">
        <v>6</v>
      </c>
      <c r="E246" s="3" t="s">
        <v>9</v>
      </c>
    </row>
    <row r="247" spans="1:5">
      <c r="A247" s="2">
        <v>40789</v>
      </c>
      <c r="B247" s="3" t="s">
        <v>21</v>
      </c>
      <c r="C247" s="3">
        <v>35</v>
      </c>
      <c r="D247" s="3" t="s">
        <v>6</v>
      </c>
      <c r="E247" s="3" t="s">
        <v>10</v>
      </c>
    </row>
    <row r="248" spans="1:5">
      <c r="A248" s="2">
        <v>40790</v>
      </c>
      <c r="B248" s="3" t="s">
        <v>21</v>
      </c>
      <c r="C248" s="3">
        <v>35</v>
      </c>
      <c r="D248" s="3" t="s">
        <v>6</v>
      </c>
      <c r="E248" s="3" t="s">
        <v>11</v>
      </c>
    </row>
    <row r="249" spans="1:5">
      <c r="A249" s="2">
        <v>40791</v>
      </c>
      <c r="B249" s="3" t="s">
        <v>21</v>
      </c>
      <c r="C249" s="3">
        <v>36</v>
      </c>
      <c r="D249" s="3" t="s">
        <v>6</v>
      </c>
      <c r="E249" s="3" t="s">
        <v>12</v>
      </c>
    </row>
    <row r="250" spans="1:5">
      <c r="A250" s="2">
        <v>40792</v>
      </c>
      <c r="B250" s="3" t="s">
        <v>21</v>
      </c>
      <c r="C250" s="3">
        <v>36</v>
      </c>
      <c r="D250" s="3" t="s">
        <v>6</v>
      </c>
      <c r="E250" s="3" t="s">
        <v>13</v>
      </c>
    </row>
    <row r="251" spans="1:5">
      <c r="A251" s="2">
        <v>40793</v>
      </c>
      <c r="B251" s="3" t="s">
        <v>21</v>
      </c>
      <c r="C251" s="3">
        <v>36</v>
      </c>
      <c r="D251" s="3" t="s">
        <v>6</v>
      </c>
      <c r="E251" s="3" t="s">
        <v>7</v>
      </c>
    </row>
    <row r="252" spans="1:5">
      <c r="A252" s="2">
        <v>40794</v>
      </c>
      <c r="B252" s="3" t="s">
        <v>21</v>
      </c>
      <c r="C252" s="3">
        <v>36</v>
      </c>
      <c r="D252" s="3" t="s">
        <v>6</v>
      </c>
      <c r="E252" s="3" t="s">
        <v>8</v>
      </c>
    </row>
    <row r="253" spans="1:5">
      <c r="A253" s="2">
        <v>40795</v>
      </c>
      <c r="B253" s="3" t="s">
        <v>21</v>
      </c>
      <c r="C253" s="3">
        <v>36</v>
      </c>
      <c r="D253" s="3" t="s">
        <v>6</v>
      </c>
      <c r="E253" s="3" t="s">
        <v>9</v>
      </c>
    </row>
    <row r="254" spans="1:5">
      <c r="A254" s="2">
        <v>40796</v>
      </c>
      <c r="B254" s="3" t="s">
        <v>21</v>
      </c>
      <c r="C254" s="3">
        <v>36</v>
      </c>
      <c r="D254" s="3" t="s">
        <v>6</v>
      </c>
      <c r="E254" s="3" t="s">
        <v>10</v>
      </c>
    </row>
    <row r="255" spans="1:5">
      <c r="A255" s="2">
        <v>40797</v>
      </c>
      <c r="B255" s="3" t="s">
        <v>21</v>
      </c>
      <c r="C255" s="3">
        <v>36</v>
      </c>
      <c r="D255" s="3" t="s">
        <v>6</v>
      </c>
      <c r="E255" s="3" t="s">
        <v>11</v>
      </c>
    </row>
    <row r="256" spans="1:5">
      <c r="A256" s="2">
        <v>40798</v>
      </c>
      <c r="B256" s="3" t="s">
        <v>21</v>
      </c>
      <c r="C256" s="3">
        <v>37</v>
      </c>
      <c r="D256" s="3" t="s">
        <v>6</v>
      </c>
      <c r="E256" s="3" t="s">
        <v>12</v>
      </c>
    </row>
    <row r="257" spans="1:5">
      <c r="A257" s="2">
        <v>40799</v>
      </c>
      <c r="B257" s="3" t="s">
        <v>21</v>
      </c>
      <c r="C257" s="3">
        <v>37</v>
      </c>
      <c r="D257" s="3" t="s">
        <v>6</v>
      </c>
      <c r="E257" s="3" t="s">
        <v>13</v>
      </c>
    </row>
    <row r="258" spans="1:5">
      <c r="A258" s="2">
        <v>40800</v>
      </c>
      <c r="B258" s="3" t="s">
        <v>21</v>
      </c>
      <c r="C258" s="3">
        <v>37</v>
      </c>
      <c r="D258" s="3" t="s">
        <v>6</v>
      </c>
      <c r="E258" s="3" t="s">
        <v>7</v>
      </c>
    </row>
    <row r="259" spans="1:5">
      <c r="A259" s="2">
        <v>40801</v>
      </c>
      <c r="B259" s="3" t="s">
        <v>21</v>
      </c>
      <c r="C259" s="3">
        <v>37</v>
      </c>
      <c r="D259" s="3" t="s">
        <v>6</v>
      </c>
      <c r="E259" s="3" t="s">
        <v>8</v>
      </c>
    </row>
    <row r="260" spans="1:5">
      <c r="A260" s="2">
        <v>40802</v>
      </c>
      <c r="B260" s="3" t="s">
        <v>21</v>
      </c>
      <c r="C260" s="3">
        <v>37</v>
      </c>
      <c r="D260" s="3" t="s">
        <v>6</v>
      </c>
      <c r="E260" s="3" t="s">
        <v>9</v>
      </c>
    </row>
    <row r="261" spans="1:5">
      <c r="A261" s="2">
        <v>40803</v>
      </c>
      <c r="B261" s="3" t="s">
        <v>21</v>
      </c>
      <c r="C261" s="3">
        <v>37</v>
      </c>
      <c r="D261" s="3" t="s">
        <v>6</v>
      </c>
      <c r="E261" s="3" t="s">
        <v>10</v>
      </c>
    </row>
    <row r="262" spans="1:5">
      <c r="A262" s="2">
        <v>40804</v>
      </c>
      <c r="B262" s="3" t="s">
        <v>21</v>
      </c>
      <c r="C262" s="3">
        <v>37</v>
      </c>
      <c r="D262" s="3" t="s">
        <v>6</v>
      </c>
      <c r="E262" s="3" t="s">
        <v>11</v>
      </c>
    </row>
    <row r="263" spans="1:5">
      <c r="A263" s="2">
        <v>40805</v>
      </c>
      <c r="B263" s="3" t="s">
        <v>21</v>
      </c>
      <c r="C263" s="3">
        <v>38</v>
      </c>
      <c r="D263" s="3" t="s">
        <v>6</v>
      </c>
      <c r="E263" s="3" t="s">
        <v>12</v>
      </c>
    </row>
    <row r="264" spans="1:5">
      <c r="A264" s="2">
        <v>40806</v>
      </c>
      <c r="B264" s="3" t="s">
        <v>21</v>
      </c>
      <c r="C264" s="3">
        <v>38</v>
      </c>
      <c r="D264" s="3" t="s">
        <v>6</v>
      </c>
      <c r="E264" s="3" t="s">
        <v>13</v>
      </c>
    </row>
    <row r="265" spans="1:5">
      <c r="A265" s="2">
        <v>40807</v>
      </c>
      <c r="B265" s="3" t="s">
        <v>21</v>
      </c>
      <c r="C265" s="3">
        <v>38</v>
      </c>
      <c r="D265" s="3" t="s">
        <v>6</v>
      </c>
      <c r="E265" s="3" t="s">
        <v>7</v>
      </c>
    </row>
    <row r="266" spans="1:5">
      <c r="A266" s="2">
        <v>40808</v>
      </c>
      <c r="B266" s="3" t="s">
        <v>21</v>
      </c>
      <c r="C266" s="3">
        <v>38</v>
      </c>
      <c r="D266" s="3" t="s">
        <v>6</v>
      </c>
      <c r="E266" s="3" t="s">
        <v>8</v>
      </c>
    </row>
    <row r="267" spans="1:5">
      <c r="A267" s="2">
        <v>40809</v>
      </c>
      <c r="B267" s="3" t="s">
        <v>21</v>
      </c>
      <c r="C267" s="3">
        <v>38</v>
      </c>
      <c r="D267" s="3" t="s">
        <v>6</v>
      </c>
      <c r="E267" s="3" t="s">
        <v>9</v>
      </c>
    </row>
    <row r="268" spans="1:5">
      <c r="A268" s="2">
        <v>40810</v>
      </c>
      <c r="B268" s="3" t="s">
        <v>21</v>
      </c>
      <c r="C268" s="3">
        <v>38</v>
      </c>
      <c r="D268" s="3" t="s">
        <v>6</v>
      </c>
      <c r="E268" s="3" t="s">
        <v>10</v>
      </c>
    </row>
    <row r="269" spans="1:5">
      <c r="A269" s="2">
        <v>40811</v>
      </c>
      <c r="B269" s="3" t="s">
        <v>21</v>
      </c>
      <c r="C269" s="3">
        <v>38</v>
      </c>
      <c r="D269" s="3" t="s">
        <v>6</v>
      </c>
      <c r="E269" s="3" t="s">
        <v>11</v>
      </c>
    </row>
    <row r="270" spans="1:5">
      <c r="A270" s="2">
        <v>40812</v>
      </c>
      <c r="B270" s="3" t="s">
        <v>21</v>
      </c>
      <c r="C270" s="3">
        <v>39</v>
      </c>
      <c r="D270" s="3" t="s">
        <v>6</v>
      </c>
      <c r="E270" s="3" t="s">
        <v>12</v>
      </c>
    </row>
    <row r="271" spans="1:5">
      <c r="A271" s="2">
        <v>40813</v>
      </c>
      <c r="B271" s="3" t="s">
        <v>21</v>
      </c>
      <c r="C271" s="3">
        <v>39</v>
      </c>
      <c r="D271" s="3" t="s">
        <v>6</v>
      </c>
      <c r="E271" s="3" t="s">
        <v>13</v>
      </c>
    </row>
    <row r="272" spans="1:5">
      <c r="A272" s="2">
        <v>40814</v>
      </c>
      <c r="B272" s="3" t="s">
        <v>21</v>
      </c>
      <c r="C272" s="3">
        <v>39</v>
      </c>
      <c r="D272" s="3" t="s">
        <v>6</v>
      </c>
      <c r="E272" s="3" t="s">
        <v>7</v>
      </c>
    </row>
    <row r="273" spans="1:5">
      <c r="A273" s="2">
        <v>40815</v>
      </c>
      <c r="B273" s="3" t="s">
        <v>21</v>
      </c>
      <c r="C273" s="3">
        <v>39</v>
      </c>
      <c r="D273" s="3" t="s">
        <v>6</v>
      </c>
      <c r="E273" s="3" t="s">
        <v>8</v>
      </c>
    </row>
    <row r="274" spans="1:5">
      <c r="A274" s="2">
        <v>40816</v>
      </c>
      <c r="B274" s="3" t="s">
        <v>21</v>
      </c>
      <c r="C274" s="3">
        <v>39</v>
      </c>
      <c r="D274" s="3" t="s">
        <v>6</v>
      </c>
      <c r="E274" s="3" t="s">
        <v>9</v>
      </c>
    </row>
    <row r="275" spans="1:5">
      <c r="A275" s="2">
        <v>40817</v>
      </c>
      <c r="B275" s="3" t="s">
        <v>22</v>
      </c>
      <c r="C275" s="3">
        <v>39</v>
      </c>
      <c r="D275" s="3" t="s">
        <v>6</v>
      </c>
      <c r="E275" s="3" t="s">
        <v>10</v>
      </c>
    </row>
    <row r="276" spans="1:5">
      <c r="A276" s="2">
        <v>40818</v>
      </c>
      <c r="B276" s="3" t="s">
        <v>22</v>
      </c>
      <c r="C276" s="3">
        <v>39</v>
      </c>
      <c r="D276" s="3" t="s">
        <v>6</v>
      </c>
      <c r="E276" s="3" t="s">
        <v>11</v>
      </c>
    </row>
    <row r="277" spans="1:5">
      <c r="A277" s="2">
        <v>40819</v>
      </c>
      <c r="B277" s="3" t="s">
        <v>22</v>
      </c>
      <c r="C277" s="3">
        <v>40</v>
      </c>
      <c r="D277" s="3" t="s">
        <v>6</v>
      </c>
      <c r="E277" s="3" t="s">
        <v>12</v>
      </c>
    </row>
    <row r="278" spans="1:5">
      <c r="A278" s="2">
        <v>40820</v>
      </c>
      <c r="B278" s="3" t="s">
        <v>22</v>
      </c>
      <c r="C278" s="3">
        <v>40</v>
      </c>
      <c r="D278" s="3" t="s">
        <v>6</v>
      </c>
      <c r="E278" s="3" t="s">
        <v>13</v>
      </c>
    </row>
    <row r="279" spans="1:5">
      <c r="A279" s="2">
        <v>40821</v>
      </c>
      <c r="B279" s="3" t="s">
        <v>22</v>
      </c>
      <c r="C279" s="3">
        <v>40</v>
      </c>
      <c r="D279" s="3" t="s">
        <v>6</v>
      </c>
      <c r="E279" s="3" t="s">
        <v>7</v>
      </c>
    </row>
    <row r="280" spans="1:5">
      <c r="A280" s="2">
        <v>40822</v>
      </c>
      <c r="B280" s="3" t="s">
        <v>22</v>
      </c>
      <c r="C280" s="3">
        <v>40</v>
      </c>
      <c r="D280" s="3" t="s">
        <v>6</v>
      </c>
      <c r="E280" s="3" t="s">
        <v>8</v>
      </c>
    </row>
    <row r="281" spans="1:5">
      <c r="A281" s="2">
        <v>40823</v>
      </c>
      <c r="B281" s="3" t="s">
        <v>22</v>
      </c>
      <c r="C281" s="3">
        <v>40</v>
      </c>
      <c r="D281" s="3" t="s">
        <v>6</v>
      </c>
      <c r="E281" s="3" t="s">
        <v>9</v>
      </c>
    </row>
    <row r="282" spans="1:5">
      <c r="A282" s="2">
        <v>40824</v>
      </c>
      <c r="B282" s="3" t="s">
        <v>22</v>
      </c>
      <c r="C282" s="3">
        <v>40</v>
      </c>
      <c r="D282" s="3" t="s">
        <v>6</v>
      </c>
      <c r="E282" s="3" t="s">
        <v>10</v>
      </c>
    </row>
    <row r="283" spans="1:5">
      <c r="A283" s="2">
        <v>40825</v>
      </c>
      <c r="B283" s="3" t="s">
        <v>22</v>
      </c>
      <c r="C283" s="3">
        <v>40</v>
      </c>
      <c r="D283" s="3" t="s">
        <v>6</v>
      </c>
      <c r="E283" s="3" t="s">
        <v>11</v>
      </c>
    </row>
    <row r="284" spans="1:5">
      <c r="A284" s="2">
        <v>40826</v>
      </c>
      <c r="B284" s="3" t="s">
        <v>22</v>
      </c>
      <c r="C284" s="3">
        <v>41</v>
      </c>
      <c r="D284" s="3" t="s">
        <v>6</v>
      </c>
      <c r="E284" s="3" t="s">
        <v>12</v>
      </c>
    </row>
    <row r="285" spans="1:5">
      <c r="A285" s="2">
        <v>40827</v>
      </c>
      <c r="B285" s="3" t="s">
        <v>22</v>
      </c>
      <c r="C285" s="3">
        <v>41</v>
      </c>
      <c r="D285" s="3" t="s">
        <v>6</v>
      </c>
      <c r="E285" s="3" t="s">
        <v>13</v>
      </c>
    </row>
    <row r="286" spans="1:5">
      <c r="A286" s="2">
        <v>40828</v>
      </c>
      <c r="B286" s="3" t="s">
        <v>22</v>
      </c>
      <c r="C286" s="3">
        <v>41</v>
      </c>
      <c r="D286" s="3" t="s">
        <v>6</v>
      </c>
      <c r="E286" s="3" t="s">
        <v>7</v>
      </c>
    </row>
    <row r="287" spans="1:5">
      <c r="A287" s="2">
        <v>40829</v>
      </c>
      <c r="B287" s="3" t="s">
        <v>22</v>
      </c>
      <c r="C287" s="3">
        <v>41</v>
      </c>
      <c r="D287" s="3" t="s">
        <v>6</v>
      </c>
      <c r="E287" s="3" t="s">
        <v>8</v>
      </c>
    </row>
    <row r="288" spans="1:5">
      <c r="A288" s="2">
        <v>40830</v>
      </c>
      <c r="B288" s="3" t="s">
        <v>22</v>
      </c>
      <c r="C288" s="3">
        <v>41</v>
      </c>
      <c r="D288" s="3" t="s">
        <v>6</v>
      </c>
      <c r="E288" s="3" t="s">
        <v>9</v>
      </c>
    </row>
    <row r="289" spans="1:5">
      <c r="A289" s="2">
        <v>40831</v>
      </c>
      <c r="B289" s="3" t="s">
        <v>22</v>
      </c>
      <c r="C289" s="3">
        <v>41</v>
      </c>
      <c r="D289" s="3" t="s">
        <v>6</v>
      </c>
      <c r="E289" s="3" t="s">
        <v>10</v>
      </c>
    </row>
    <row r="290" spans="1:5">
      <c r="A290" s="2">
        <v>40832</v>
      </c>
      <c r="B290" s="3" t="s">
        <v>22</v>
      </c>
      <c r="C290" s="3">
        <v>41</v>
      </c>
      <c r="D290" s="3" t="s">
        <v>6</v>
      </c>
      <c r="E290" s="3" t="s">
        <v>11</v>
      </c>
    </row>
    <row r="291" spans="1:5">
      <c r="A291" s="2">
        <v>40833</v>
      </c>
      <c r="B291" s="3" t="s">
        <v>22</v>
      </c>
      <c r="C291" s="3">
        <v>41</v>
      </c>
      <c r="D291" s="3" t="s">
        <v>6</v>
      </c>
      <c r="E291" s="3" t="s">
        <v>12</v>
      </c>
    </row>
    <row r="292" spans="1:5">
      <c r="A292" s="2">
        <v>40834</v>
      </c>
      <c r="B292" s="3" t="s">
        <v>22</v>
      </c>
      <c r="C292" s="3">
        <v>41</v>
      </c>
      <c r="D292" s="3" t="s">
        <v>6</v>
      </c>
      <c r="E292" s="3" t="s">
        <v>13</v>
      </c>
    </row>
    <row r="293" spans="1:5">
      <c r="A293" s="2">
        <v>40835</v>
      </c>
      <c r="B293" s="3" t="s">
        <v>22</v>
      </c>
      <c r="C293" s="3">
        <v>42</v>
      </c>
      <c r="D293" s="3" t="s">
        <v>6</v>
      </c>
      <c r="E293" s="3" t="s">
        <v>7</v>
      </c>
    </row>
    <row r="294" spans="1:5">
      <c r="A294" s="2">
        <v>40836</v>
      </c>
      <c r="B294" s="3" t="s">
        <v>22</v>
      </c>
      <c r="C294" s="3">
        <v>42</v>
      </c>
      <c r="D294" s="3" t="s">
        <v>6</v>
      </c>
      <c r="E294" s="3" t="s">
        <v>8</v>
      </c>
    </row>
    <row r="295" spans="1:5">
      <c r="A295" s="2">
        <v>40837</v>
      </c>
      <c r="B295" s="3" t="s">
        <v>22</v>
      </c>
      <c r="C295" s="3">
        <v>42</v>
      </c>
      <c r="D295" s="3" t="s">
        <v>6</v>
      </c>
      <c r="E295" s="3" t="s">
        <v>9</v>
      </c>
    </row>
    <row r="296" spans="1:5">
      <c r="A296" s="2">
        <v>40838</v>
      </c>
      <c r="B296" s="3" t="s">
        <v>22</v>
      </c>
      <c r="C296" s="3">
        <v>42</v>
      </c>
      <c r="D296" s="3" t="s">
        <v>6</v>
      </c>
      <c r="E296" s="3" t="s">
        <v>10</v>
      </c>
    </row>
    <row r="297" spans="1:5">
      <c r="A297" s="2">
        <v>40839</v>
      </c>
      <c r="B297" s="3" t="s">
        <v>22</v>
      </c>
      <c r="C297" s="3">
        <v>42</v>
      </c>
      <c r="D297" s="3" t="s">
        <v>6</v>
      </c>
      <c r="E297" s="3" t="s">
        <v>11</v>
      </c>
    </row>
    <row r="298" spans="1:5">
      <c r="A298" s="2">
        <v>40840</v>
      </c>
      <c r="B298" s="3" t="s">
        <v>22</v>
      </c>
      <c r="C298" s="3">
        <v>43</v>
      </c>
      <c r="D298" s="3" t="s">
        <v>6</v>
      </c>
      <c r="E298" s="3" t="s">
        <v>12</v>
      </c>
    </row>
    <row r="299" spans="1:5">
      <c r="A299" s="2">
        <v>40841</v>
      </c>
      <c r="B299" s="3" t="s">
        <v>22</v>
      </c>
      <c r="C299" s="3">
        <v>43</v>
      </c>
      <c r="D299" s="3" t="s">
        <v>6</v>
      </c>
      <c r="E299" s="3" t="s">
        <v>13</v>
      </c>
    </row>
    <row r="300" spans="1:5">
      <c r="A300" s="2">
        <v>40842</v>
      </c>
      <c r="B300" s="3" t="s">
        <v>22</v>
      </c>
      <c r="C300" s="3">
        <v>43</v>
      </c>
      <c r="D300" s="3" t="s">
        <v>6</v>
      </c>
      <c r="E300" s="3" t="s">
        <v>7</v>
      </c>
    </row>
    <row r="301" spans="1:5">
      <c r="A301" s="2">
        <v>40843</v>
      </c>
      <c r="B301" s="3" t="s">
        <v>22</v>
      </c>
      <c r="C301" s="3">
        <v>43</v>
      </c>
      <c r="D301" s="3" t="s">
        <v>6</v>
      </c>
      <c r="E301" s="3" t="s">
        <v>8</v>
      </c>
    </row>
    <row r="302" spans="1:5">
      <c r="A302" s="2">
        <v>40844</v>
      </c>
      <c r="B302" s="3" t="s">
        <v>22</v>
      </c>
      <c r="C302" s="3">
        <v>43</v>
      </c>
      <c r="D302" s="3" t="s">
        <v>6</v>
      </c>
      <c r="E302" s="3" t="s">
        <v>9</v>
      </c>
    </row>
    <row r="303" spans="1:5">
      <c r="A303" s="2">
        <v>40845</v>
      </c>
      <c r="B303" s="3" t="s">
        <v>22</v>
      </c>
      <c r="C303" s="3">
        <v>43</v>
      </c>
      <c r="D303" s="3" t="s">
        <v>6</v>
      </c>
      <c r="E303" s="3" t="s">
        <v>10</v>
      </c>
    </row>
    <row r="304" spans="1:5">
      <c r="A304" s="2">
        <v>40846</v>
      </c>
      <c r="B304" s="3" t="s">
        <v>22</v>
      </c>
      <c r="C304" s="3">
        <v>43</v>
      </c>
      <c r="D304" s="3" t="s">
        <v>6</v>
      </c>
      <c r="E304" s="3" t="s">
        <v>11</v>
      </c>
    </row>
    <row r="305" spans="1:5">
      <c r="A305" s="2">
        <v>40847</v>
      </c>
      <c r="B305" s="3" t="s">
        <v>22</v>
      </c>
      <c r="C305" s="3">
        <v>44</v>
      </c>
      <c r="D305" s="3" t="s">
        <v>6</v>
      </c>
      <c r="E305" s="3" t="s">
        <v>12</v>
      </c>
    </row>
    <row r="306" spans="1:5">
      <c r="A306" s="2">
        <v>40848</v>
      </c>
      <c r="B306" s="3" t="s">
        <v>23</v>
      </c>
      <c r="C306" s="3">
        <v>44</v>
      </c>
      <c r="D306" s="3" t="s">
        <v>6</v>
      </c>
      <c r="E306" s="3" t="s">
        <v>13</v>
      </c>
    </row>
    <row r="307" spans="1:5">
      <c r="A307" s="2">
        <v>40849</v>
      </c>
      <c r="B307" s="3" t="s">
        <v>23</v>
      </c>
      <c r="C307" s="3">
        <v>44</v>
      </c>
      <c r="D307" s="3" t="s">
        <v>6</v>
      </c>
      <c r="E307" s="3" t="s">
        <v>7</v>
      </c>
    </row>
    <row r="308" spans="1:5">
      <c r="A308" s="2">
        <v>40850</v>
      </c>
      <c r="B308" s="3" t="s">
        <v>23</v>
      </c>
      <c r="C308" s="3">
        <v>44</v>
      </c>
      <c r="D308" s="3" t="s">
        <v>6</v>
      </c>
      <c r="E308" s="3" t="s">
        <v>8</v>
      </c>
    </row>
    <row r="309" spans="1:5">
      <c r="A309" s="2">
        <v>40851</v>
      </c>
      <c r="B309" s="3" t="s">
        <v>23</v>
      </c>
      <c r="C309" s="3">
        <v>44</v>
      </c>
      <c r="D309" s="3" t="s">
        <v>6</v>
      </c>
      <c r="E309" s="3" t="s">
        <v>9</v>
      </c>
    </row>
    <row r="310" spans="1:5">
      <c r="A310" s="2">
        <v>40852</v>
      </c>
      <c r="B310" s="3" t="s">
        <v>23</v>
      </c>
      <c r="C310" s="3">
        <v>44</v>
      </c>
      <c r="D310" s="3" t="s">
        <v>6</v>
      </c>
      <c r="E310" s="3" t="s">
        <v>10</v>
      </c>
    </row>
    <row r="311" spans="1:5">
      <c r="A311" s="2">
        <v>40853</v>
      </c>
      <c r="B311" s="3" t="s">
        <v>23</v>
      </c>
      <c r="C311" s="3">
        <v>44</v>
      </c>
      <c r="D311" s="3" t="s">
        <v>6</v>
      </c>
      <c r="E311" s="3" t="s">
        <v>11</v>
      </c>
    </row>
    <row r="312" spans="1:5">
      <c r="A312" s="2">
        <v>40854</v>
      </c>
      <c r="B312" s="3" t="s">
        <v>23</v>
      </c>
      <c r="C312" s="3">
        <v>45</v>
      </c>
      <c r="D312" s="3" t="s">
        <v>6</v>
      </c>
      <c r="E312" s="3" t="s">
        <v>12</v>
      </c>
    </row>
    <row r="313" spans="1:5">
      <c r="A313" s="2">
        <v>40855</v>
      </c>
      <c r="B313" s="3" t="s">
        <v>23</v>
      </c>
      <c r="C313" s="3">
        <v>45</v>
      </c>
      <c r="D313" s="3" t="s">
        <v>6</v>
      </c>
      <c r="E313" s="3" t="s">
        <v>13</v>
      </c>
    </row>
    <row r="314" spans="1:5">
      <c r="A314" s="2">
        <v>40856</v>
      </c>
      <c r="B314" s="3" t="s">
        <v>23</v>
      </c>
      <c r="C314" s="3">
        <v>45</v>
      </c>
      <c r="D314" s="3" t="s">
        <v>6</v>
      </c>
      <c r="E314" s="3" t="s">
        <v>7</v>
      </c>
    </row>
    <row r="315" spans="1:5">
      <c r="A315" s="2">
        <v>40857</v>
      </c>
      <c r="B315" s="3" t="s">
        <v>23</v>
      </c>
      <c r="C315" s="3">
        <v>45</v>
      </c>
      <c r="D315" s="3" t="s">
        <v>6</v>
      </c>
      <c r="E315" s="3" t="s">
        <v>8</v>
      </c>
    </row>
    <row r="316" spans="1:5">
      <c r="A316" s="2">
        <v>40858</v>
      </c>
      <c r="B316" s="3" t="s">
        <v>23</v>
      </c>
      <c r="C316" s="3">
        <v>45</v>
      </c>
      <c r="D316" s="3" t="s">
        <v>6</v>
      </c>
      <c r="E316" s="3" t="s">
        <v>9</v>
      </c>
    </row>
    <row r="317" spans="1:5">
      <c r="A317" s="2">
        <v>40859</v>
      </c>
      <c r="B317" s="3" t="s">
        <v>23</v>
      </c>
      <c r="C317" s="3">
        <v>45</v>
      </c>
      <c r="D317" s="3" t="s">
        <v>6</v>
      </c>
      <c r="E317" s="3" t="s">
        <v>10</v>
      </c>
    </row>
    <row r="318" spans="1:5">
      <c r="A318" s="2">
        <v>40860</v>
      </c>
      <c r="B318" s="3" t="s">
        <v>23</v>
      </c>
      <c r="C318" s="3">
        <v>45</v>
      </c>
      <c r="D318" s="3" t="s">
        <v>6</v>
      </c>
      <c r="E318" s="3" t="s">
        <v>11</v>
      </c>
    </row>
    <row r="319" spans="1:5">
      <c r="A319" s="2">
        <v>40861</v>
      </c>
      <c r="B319" s="3" t="s">
        <v>23</v>
      </c>
      <c r="C319" s="3">
        <v>46</v>
      </c>
      <c r="D319" s="3" t="s">
        <v>6</v>
      </c>
      <c r="E319" s="3" t="s">
        <v>12</v>
      </c>
    </row>
    <row r="320" spans="1:5">
      <c r="A320" s="2">
        <v>40862</v>
      </c>
      <c r="B320" s="3" t="s">
        <v>23</v>
      </c>
      <c r="C320" s="3">
        <v>46</v>
      </c>
      <c r="D320" s="3" t="s">
        <v>6</v>
      </c>
      <c r="E320" s="3" t="s">
        <v>13</v>
      </c>
    </row>
    <row r="321" spans="1:5">
      <c r="A321" s="2">
        <v>40863</v>
      </c>
      <c r="B321" s="3" t="s">
        <v>23</v>
      </c>
      <c r="C321" s="3">
        <v>46</v>
      </c>
      <c r="D321" s="3" t="s">
        <v>6</v>
      </c>
      <c r="E321" s="3" t="s">
        <v>7</v>
      </c>
    </row>
    <row r="322" spans="1:5">
      <c r="A322" s="2">
        <v>40864</v>
      </c>
      <c r="B322" s="3" t="s">
        <v>23</v>
      </c>
      <c r="C322" s="3">
        <v>46</v>
      </c>
      <c r="D322" s="3" t="s">
        <v>6</v>
      </c>
      <c r="E322" s="3" t="s">
        <v>8</v>
      </c>
    </row>
    <row r="323" spans="1:5">
      <c r="A323" s="2">
        <v>40865</v>
      </c>
      <c r="B323" s="3" t="s">
        <v>23</v>
      </c>
      <c r="C323" s="3">
        <v>46</v>
      </c>
      <c r="D323" s="3" t="s">
        <v>6</v>
      </c>
      <c r="E323" s="3" t="s">
        <v>9</v>
      </c>
    </row>
    <row r="324" spans="1:5">
      <c r="A324" s="2">
        <v>40866</v>
      </c>
      <c r="B324" s="3" t="s">
        <v>23</v>
      </c>
      <c r="C324" s="3">
        <v>46</v>
      </c>
      <c r="D324" s="3" t="s">
        <v>6</v>
      </c>
      <c r="E324" s="3" t="s">
        <v>10</v>
      </c>
    </row>
    <row r="325" spans="1:5">
      <c r="A325" s="2">
        <v>40867</v>
      </c>
      <c r="B325" s="3" t="s">
        <v>23</v>
      </c>
      <c r="C325" s="3">
        <v>46</v>
      </c>
      <c r="D325" s="3" t="s">
        <v>6</v>
      </c>
      <c r="E325" s="3" t="s">
        <v>11</v>
      </c>
    </row>
    <row r="326" spans="1:5">
      <c r="A326" s="2">
        <v>40868</v>
      </c>
      <c r="B326" s="3" t="s">
        <v>23</v>
      </c>
      <c r="C326" s="3">
        <v>47</v>
      </c>
      <c r="D326" s="3" t="s">
        <v>6</v>
      </c>
      <c r="E326" s="3" t="s">
        <v>12</v>
      </c>
    </row>
    <row r="327" spans="1:5">
      <c r="A327" s="2">
        <v>40869</v>
      </c>
      <c r="B327" s="3" t="s">
        <v>23</v>
      </c>
      <c r="C327" s="3">
        <v>47</v>
      </c>
      <c r="D327" s="3" t="s">
        <v>6</v>
      </c>
      <c r="E327" s="3" t="s">
        <v>13</v>
      </c>
    </row>
    <row r="328" spans="1:5">
      <c r="A328" s="2">
        <v>40870</v>
      </c>
      <c r="B328" s="3" t="s">
        <v>23</v>
      </c>
      <c r="C328" s="3">
        <v>47</v>
      </c>
      <c r="D328" s="3" t="s">
        <v>6</v>
      </c>
      <c r="E328" s="3" t="s">
        <v>7</v>
      </c>
    </row>
    <row r="329" spans="1:5">
      <c r="A329" s="2">
        <v>40871</v>
      </c>
      <c r="B329" s="3" t="s">
        <v>23</v>
      </c>
      <c r="C329" s="3">
        <v>47</v>
      </c>
      <c r="D329" s="3" t="s">
        <v>6</v>
      </c>
      <c r="E329" s="3" t="s">
        <v>8</v>
      </c>
    </row>
    <row r="330" spans="1:5">
      <c r="A330" s="2">
        <v>40872</v>
      </c>
      <c r="B330" s="3" t="s">
        <v>23</v>
      </c>
      <c r="C330" s="3">
        <v>47</v>
      </c>
      <c r="D330" s="3" t="s">
        <v>6</v>
      </c>
      <c r="E330" s="3" t="s">
        <v>9</v>
      </c>
    </row>
    <row r="331" spans="1:5">
      <c r="A331" s="2">
        <v>40873</v>
      </c>
      <c r="B331" s="3" t="s">
        <v>23</v>
      </c>
      <c r="C331" s="3">
        <v>47</v>
      </c>
      <c r="D331" s="3" t="s">
        <v>6</v>
      </c>
      <c r="E331" s="3" t="s">
        <v>10</v>
      </c>
    </row>
    <row r="332" spans="1:5">
      <c r="A332" s="2">
        <v>40874</v>
      </c>
      <c r="B332" s="3" t="s">
        <v>23</v>
      </c>
      <c r="C332" s="3">
        <v>47</v>
      </c>
      <c r="D332" s="3" t="s">
        <v>6</v>
      </c>
      <c r="E332" s="3" t="s">
        <v>11</v>
      </c>
    </row>
    <row r="333" spans="1:5">
      <c r="A333" s="2">
        <v>40875</v>
      </c>
      <c r="B333" s="3" t="s">
        <v>23</v>
      </c>
      <c r="C333" s="3">
        <v>48</v>
      </c>
      <c r="D333" s="3" t="s">
        <v>6</v>
      </c>
      <c r="E333" s="3" t="s">
        <v>12</v>
      </c>
    </row>
    <row r="334" spans="1:5">
      <c r="A334" s="2">
        <v>40876</v>
      </c>
      <c r="B334" s="3" t="s">
        <v>23</v>
      </c>
      <c r="C334" s="3">
        <v>48</v>
      </c>
      <c r="D334" s="3" t="s">
        <v>6</v>
      </c>
      <c r="E334" s="3" t="s">
        <v>13</v>
      </c>
    </row>
    <row r="335" spans="1:5">
      <c r="A335" s="2">
        <v>40877</v>
      </c>
      <c r="B335" s="3" t="s">
        <v>23</v>
      </c>
      <c r="C335" s="3">
        <v>48</v>
      </c>
      <c r="D335" s="3" t="s">
        <v>6</v>
      </c>
      <c r="E335" s="3" t="s">
        <v>7</v>
      </c>
    </row>
    <row r="336" spans="1:5">
      <c r="A336" s="2">
        <v>40878</v>
      </c>
      <c r="B336" s="3" t="s">
        <v>24</v>
      </c>
      <c r="C336" s="3">
        <v>48</v>
      </c>
      <c r="D336" s="3" t="s">
        <v>6</v>
      </c>
      <c r="E336" s="3" t="s">
        <v>8</v>
      </c>
    </row>
    <row r="337" spans="1:5">
      <c r="A337" s="2">
        <v>40879</v>
      </c>
      <c r="B337" s="3" t="s">
        <v>24</v>
      </c>
      <c r="C337" s="3">
        <v>48</v>
      </c>
      <c r="D337" s="3" t="s">
        <v>6</v>
      </c>
      <c r="E337" s="3" t="s">
        <v>9</v>
      </c>
    </row>
    <row r="338" spans="1:5">
      <c r="A338" s="2">
        <v>40880</v>
      </c>
      <c r="B338" s="3" t="s">
        <v>24</v>
      </c>
      <c r="C338" s="3">
        <v>48</v>
      </c>
      <c r="D338" s="3" t="s">
        <v>6</v>
      </c>
      <c r="E338" s="3" t="s">
        <v>10</v>
      </c>
    </row>
    <row r="339" spans="1:5">
      <c r="A339" s="2">
        <v>40881</v>
      </c>
      <c r="B339" s="3" t="s">
        <v>24</v>
      </c>
      <c r="C339" s="3">
        <v>48</v>
      </c>
      <c r="D339" s="3" t="s">
        <v>6</v>
      </c>
      <c r="E339" s="3" t="s">
        <v>11</v>
      </c>
    </row>
    <row r="340" spans="1:5">
      <c r="A340" s="2">
        <v>40882</v>
      </c>
      <c r="B340" s="3" t="s">
        <v>24</v>
      </c>
      <c r="C340" s="3">
        <v>49</v>
      </c>
      <c r="D340" s="3" t="s">
        <v>6</v>
      </c>
      <c r="E340" s="3" t="s">
        <v>12</v>
      </c>
    </row>
    <row r="341" spans="1:5">
      <c r="A341" s="2">
        <v>40883</v>
      </c>
      <c r="B341" s="3" t="s">
        <v>24</v>
      </c>
      <c r="C341" s="3">
        <v>49</v>
      </c>
      <c r="D341" s="3" t="s">
        <v>6</v>
      </c>
      <c r="E341" s="3" t="s">
        <v>13</v>
      </c>
    </row>
    <row r="342" spans="1:5">
      <c r="A342" s="2">
        <v>40884</v>
      </c>
      <c r="B342" s="3" t="s">
        <v>24</v>
      </c>
      <c r="C342" s="3">
        <v>49</v>
      </c>
      <c r="D342" s="3" t="s">
        <v>6</v>
      </c>
      <c r="E342" s="3" t="s">
        <v>7</v>
      </c>
    </row>
    <row r="343" spans="1:5">
      <c r="A343" s="2">
        <v>40885</v>
      </c>
      <c r="B343" s="3" t="s">
        <v>24</v>
      </c>
      <c r="C343" s="3">
        <v>49</v>
      </c>
      <c r="D343" s="3" t="s">
        <v>6</v>
      </c>
      <c r="E343" s="3" t="s">
        <v>8</v>
      </c>
    </row>
    <row r="344" spans="1:5">
      <c r="A344" s="2">
        <v>40886</v>
      </c>
      <c r="B344" s="3" t="s">
        <v>24</v>
      </c>
      <c r="C344" s="3">
        <v>49</v>
      </c>
      <c r="D344" s="3" t="s">
        <v>6</v>
      </c>
      <c r="E344" s="3" t="s">
        <v>9</v>
      </c>
    </row>
    <row r="345" spans="1:5">
      <c r="A345" s="2">
        <v>40887</v>
      </c>
      <c r="B345" s="3" t="s">
        <v>24</v>
      </c>
      <c r="C345" s="3">
        <v>49</v>
      </c>
      <c r="D345" s="3" t="s">
        <v>6</v>
      </c>
      <c r="E345" s="3" t="s">
        <v>10</v>
      </c>
    </row>
    <row r="346" spans="1:5">
      <c r="A346" s="2">
        <v>40888</v>
      </c>
      <c r="B346" s="3" t="s">
        <v>24</v>
      </c>
      <c r="C346" s="3">
        <v>49</v>
      </c>
      <c r="D346" s="3" t="s">
        <v>6</v>
      </c>
      <c r="E346" s="3" t="s">
        <v>11</v>
      </c>
    </row>
    <row r="347" spans="1:5">
      <c r="A347" s="2">
        <v>40889</v>
      </c>
      <c r="B347" s="3" t="s">
        <v>24</v>
      </c>
      <c r="C347" s="3">
        <v>50</v>
      </c>
      <c r="D347" s="3" t="s">
        <v>6</v>
      </c>
      <c r="E347" s="3" t="s">
        <v>12</v>
      </c>
    </row>
    <row r="348" spans="1:5">
      <c r="A348" s="2">
        <v>40890</v>
      </c>
      <c r="B348" s="3" t="s">
        <v>24</v>
      </c>
      <c r="C348" s="3">
        <v>50</v>
      </c>
      <c r="D348" s="3" t="s">
        <v>6</v>
      </c>
      <c r="E348" s="3" t="s">
        <v>13</v>
      </c>
    </row>
    <row r="349" spans="1:5">
      <c r="A349" s="2">
        <v>40891</v>
      </c>
      <c r="B349" s="3" t="s">
        <v>24</v>
      </c>
      <c r="C349" s="3">
        <v>50</v>
      </c>
      <c r="D349" s="3" t="s">
        <v>6</v>
      </c>
      <c r="E349" s="3" t="s">
        <v>7</v>
      </c>
    </row>
    <row r="350" spans="1:5">
      <c r="A350" s="2">
        <v>40892</v>
      </c>
      <c r="B350" s="3" t="s">
        <v>24</v>
      </c>
      <c r="C350" s="3">
        <v>50</v>
      </c>
      <c r="D350" s="3" t="s">
        <v>6</v>
      </c>
      <c r="E350" s="3" t="s">
        <v>8</v>
      </c>
    </row>
    <row r="351" spans="1:5">
      <c r="A351" s="2">
        <v>40893</v>
      </c>
      <c r="B351" s="3" t="s">
        <v>24</v>
      </c>
      <c r="C351" s="3">
        <v>50</v>
      </c>
      <c r="D351" s="3" t="s">
        <v>6</v>
      </c>
      <c r="E351" s="3" t="s">
        <v>9</v>
      </c>
    </row>
    <row r="352" spans="1:5">
      <c r="A352" s="2">
        <v>40894</v>
      </c>
      <c r="B352" s="3" t="s">
        <v>24</v>
      </c>
      <c r="C352" s="3">
        <v>50</v>
      </c>
      <c r="D352" s="3" t="s">
        <v>6</v>
      </c>
      <c r="E352" s="3" t="s">
        <v>10</v>
      </c>
    </row>
    <row r="353" spans="1:5">
      <c r="A353" s="2">
        <v>40895</v>
      </c>
      <c r="B353" s="3" t="s">
        <v>24</v>
      </c>
      <c r="C353" s="3">
        <v>50</v>
      </c>
      <c r="D353" s="3" t="s">
        <v>6</v>
      </c>
      <c r="E353" s="3" t="s">
        <v>11</v>
      </c>
    </row>
    <row r="354" spans="1:5">
      <c r="A354" s="2">
        <v>40896</v>
      </c>
      <c r="B354" s="3" t="s">
        <v>24</v>
      </c>
      <c r="C354" s="3">
        <v>51</v>
      </c>
      <c r="D354" s="3" t="s">
        <v>6</v>
      </c>
      <c r="E354" s="3" t="s">
        <v>12</v>
      </c>
    </row>
    <row r="355" spans="1:5">
      <c r="A355" s="2">
        <v>40897</v>
      </c>
      <c r="B355" s="3" t="s">
        <v>24</v>
      </c>
      <c r="C355" s="3">
        <v>51</v>
      </c>
      <c r="D355" s="3" t="s">
        <v>6</v>
      </c>
      <c r="E355" s="3" t="s">
        <v>13</v>
      </c>
    </row>
    <row r="356" spans="1:5">
      <c r="A356" s="2">
        <v>40898</v>
      </c>
      <c r="B356" s="3" t="s">
        <v>24</v>
      </c>
      <c r="C356" s="3">
        <v>51</v>
      </c>
      <c r="D356" s="3" t="s">
        <v>6</v>
      </c>
      <c r="E356" s="3" t="s">
        <v>7</v>
      </c>
    </row>
    <row r="357" spans="1:5">
      <c r="A357" s="2">
        <v>40899</v>
      </c>
      <c r="B357" s="3" t="s">
        <v>24</v>
      </c>
      <c r="C357" s="3">
        <v>51</v>
      </c>
      <c r="D357" s="3" t="s">
        <v>6</v>
      </c>
      <c r="E357" s="3" t="s">
        <v>8</v>
      </c>
    </row>
    <row r="358" spans="1:5">
      <c r="A358" s="2">
        <v>40900</v>
      </c>
      <c r="B358" s="3" t="s">
        <v>24</v>
      </c>
      <c r="C358" s="3">
        <v>51</v>
      </c>
      <c r="D358" s="3" t="s">
        <v>6</v>
      </c>
      <c r="E358" s="3" t="s">
        <v>9</v>
      </c>
    </row>
    <row r="359" spans="1:5">
      <c r="A359" s="2">
        <v>40901</v>
      </c>
      <c r="B359" s="3" t="s">
        <v>24</v>
      </c>
      <c r="C359" s="3">
        <v>51</v>
      </c>
      <c r="D359" s="3" t="s">
        <v>6</v>
      </c>
      <c r="E359" s="3" t="s">
        <v>10</v>
      </c>
    </row>
    <row r="360" spans="1:5">
      <c r="A360" s="2">
        <v>40902</v>
      </c>
      <c r="B360" s="3" t="s">
        <v>24</v>
      </c>
      <c r="C360" s="3">
        <v>51</v>
      </c>
      <c r="D360" s="3" t="s">
        <v>6</v>
      </c>
      <c r="E360" s="3" t="s">
        <v>11</v>
      </c>
    </row>
    <row r="361" spans="1:5">
      <c r="A361" s="2">
        <v>40903</v>
      </c>
      <c r="B361" s="3" t="s">
        <v>24</v>
      </c>
      <c r="C361" s="3">
        <v>52</v>
      </c>
      <c r="D361" s="3" t="s">
        <v>6</v>
      </c>
      <c r="E361" s="3" t="s">
        <v>12</v>
      </c>
    </row>
    <row r="362" spans="1:5">
      <c r="A362" s="2">
        <v>40904</v>
      </c>
      <c r="B362" s="3" t="s">
        <v>24</v>
      </c>
      <c r="C362" s="3">
        <v>52</v>
      </c>
      <c r="D362" s="3" t="s">
        <v>6</v>
      </c>
      <c r="E362" s="3" t="s">
        <v>13</v>
      </c>
    </row>
    <row r="363" spans="1:5">
      <c r="A363" s="2">
        <v>40905</v>
      </c>
      <c r="B363" s="3" t="s">
        <v>24</v>
      </c>
      <c r="C363" s="3">
        <v>52</v>
      </c>
      <c r="D363" s="3" t="s">
        <v>6</v>
      </c>
      <c r="E363" s="3" t="s">
        <v>7</v>
      </c>
    </row>
    <row r="364" spans="1:5">
      <c r="A364" s="2">
        <v>40906</v>
      </c>
      <c r="B364" s="3" t="s">
        <v>24</v>
      </c>
      <c r="C364" s="3">
        <v>52</v>
      </c>
      <c r="D364" s="3" t="s">
        <v>6</v>
      </c>
      <c r="E364" s="3" t="s">
        <v>8</v>
      </c>
    </row>
    <row r="365" spans="1:5">
      <c r="A365" s="2">
        <v>40907</v>
      </c>
      <c r="B365" s="3" t="s">
        <v>24</v>
      </c>
      <c r="C365" s="3">
        <v>52</v>
      </c>
      <c r="D365" s="3" t="s">
        <v>6</v>
      </c>
      <c r="E365" s="3" t="s">
        <v>9</v>
      </c>
    </row>
    <row r="366" spans="1:5">
      <c r="A366" s="2">
        <v>40908</v>
      </c>
      <c r="B366" s="3" t="s">
        <v>24</v>
      </c>
      <c r="C366" s="3">
        <v>52</v>
      </c>
      <c r="D366" s="3" t="s">
        <v>6</v>
      </c>
      <c r="E366" s="3" t="s">
        <v>10</v>
      </c>
    </row>
    <row r="367" spans="1:5">
      <c r="A367" s="2">
        <v>40909</v>
      </c>
      <c r="B367" s="3" t="s">
        <v>5</v>
      </c>
      <c r="C367" s="3">
        <v>1</v>
      </c>
      <c r="D367" s="3" t="s">
        <v>25</v>
      </c>
      <c r="E367" s="3" t="s">
        <v>11</v>
      </c>
    </row>
    <row r="368" spans="1:5">
      <c r="A368" s="2">
        <v>40910</v>
      </c>
      <c r="B368" s="3" t="s">
        <v>5</v>
      </c>
      <c r="C368" s="3">
        <v>1</v>
      </c>
      <c r="D368" s="3" t="s">
        <v>25</v>
      </c>
      <c r="E368" s="3" t="s">
        <v>12</v>
      </c>
    </row>
    <row r="369" spans="1:5">
      <c r="A369" s="2">
        <v>40911</v>
      </c>
      <c r="B369" s="3" t="s">
        <v>5</v>
      </c>
      <c r="C369" s="3">
        <v>1</v>
      </c>
      <c r="D369" s="3" t="s">
        <v>25</v>
      </c>
      <c r="E369" s="3" t="s">
        <v>13</v>
      </c>
    </row>
    <row r="370" spans="1:5">
      <c r="A370" s="2">
        <v>40912</v>
      </c>
      <c r="B370" s="3" t="s">
        <v>5</v>
      </c>
      <c r="C370" s="3">
        <v>1</v>
      </c>
      <c r="D370" s="3" t="s">
        <v>25</v>
      </c>
      <c r="E370" s="3" t="s">
        <v>7</v>
      </c>
    </row>
    <row r="371" spans="1:5">
      <c r="A371" s="2">
        <v>40913</v>
      </c>
      <c r="B371" s="3" t="s">
        <v>5</v>
      </c>
      <c r="C371" s="3">
        <v>1</v>
      </c>
      <c r="D371" s="3" t="s">
        <v>25</v>
      </c>
      <c r="E371" s="3" t="s">
        <v>8</v>
      </c>
    </row>
    <row r="372" spans="1:5">
      <c r="A372" s="2">
        <v>40914</v>
      </c>
      <c r="B372" s="3" t="s">
        <v>5</v>
      </c>
      <c r="C372" s="3">
        <v>1</v>
      </c>
      <c r="D372" s="3" t="s">
        <v>25</v>
      </c>
      <c r="E372" s="3" t="s">
        <v>9</v>
      </c>
    </row>
    <row r="373" spans="1:5">
      <c r="A373" s="2">
        <v>40915</v>
      </c>
      <c r="B373" s="3" t="s">
        <v>5</v>
      </c>
      <c r="C373" s="3">
        <v>1</v>
      </c>
      <c r="D373" s="3" t="s">
        <v>25</v>
      </c>
      <c r="E373" s="3" t="s">
        <v>10</v>
      </c>
    </row>
    <row r="374" spans="1:5">
      <c r="A374" s="2">
        <v>40916</v>
      </c>
      <c r="B374" s="3" t="s">
        <v>5</v>
      </c>
      <c r="C374" s="3">
        <v>1</v>
      </c>
      <c r="D374" s="3" t="s">
        <v>25</v>
      </c>
      <c r="E374" s="3" t="s">
        <v>11</v>
      </c>
    </row>
    <row r="375" spans="1:5">
      <c r="A375" s="2">
        <v>40917</v>
      </c>
      <c r="B375" s="3" t="s">
        <v>5</v>
      </c>
      <c r="C375" s="3">
        <v>2</v>
      </c>
      <c r="D375" s="3" t="s">
        <v>25</v>
      </c>
      <c r="E375" s="3" t="s">
        <v>12</v>
      </c>
    </row>
    <row r="376" spans="1:5">
      <c r="A376" s="2">
        <v>40918</v>
      </c>
      <c r="B376" s="3" t="s">
        <v>5</v>
      </c>
      <c r="C376" s="3">
        <v>2</v>
      </c>
      <c r="D376" s="3" t="s">
        <v>25</v>
      </c>
      <c r="E376" s="3" t="s">
        <v>13</v>
      </c>
    </row>
    <row r="377" spans="1:5">
      <c r="A377" s="2">
        <v>40919</v>
      </c>
      <c r="B377" s="3" t="s">
        <v>5</v>
      </c>
      <c r="C377" s="3">
        <v>2</v>
      </c>
      <c r="D377" s="3" t="s">
        <v>25</v>
      </c>
      <c r="E377" s="3" t="s">
        <v>7</v>
      </c>
    </row>
    <row r="378" spans="1:5">
      <c r="A378" s="2">
        <v>40920</v>
      </c>
      <c r="B378" s="3" t="s">
        <v>5</v>
      </c>
      <c r="C378" s="3">
        <v>2</v>
      </c>
      <c r="D378" s="3" t="s">
        <v>25</v>
      </c>
      <c r="E378" s="3" t="s">
        <v>8</v>
      </c>
    </row>
    <row r="379" spans="1:5">
      <c r="A379" s="2">
        <v>40921</v>
      </c>
      <c r="B379" s="3" t="s">
        <v>5</v>
      </c>
      <c r="C379" s="3">
        <v>2</v>
      </c>
      <c r="D379" s="3" t="s">
        <v>25</v>
      </c>
      <c r="E379" s="3" t="s">
        <v>9</v>
      </c>
    </row>
    <row r="380" spans="1:5">
      <c r="A380" s="2">
        <v>40922</v>
      </c>
      <c r="B380" s="3" t="s">
        <v>5</v>
      </c>
      <c r="C380" s="3">
        <v>2</v>
      </c>
      <c r="D380" s="3" t="s">
        <v>25</v>
      </c>
      <c r="E380" s="3" t="s">
        <v>10</v>
      </c>
    </row>
    <row r="381" spans="1:5">
      <c r="A381" s="2">
        <v>40923</v>
      </c>
      <c r="B381" s="3" t="s">
        <v>5</v>
      </c>
      <c r="C381" s="3">
        <v>2</v>
      </c>
      <c r="D381" s="3" t="s">
        <v>25</v>
      </c>
      <c r="E381" s="3" t="s">
        <v>11</v>
      </c>
    </row>
    <row r="382" spans="1:5">
      <c r="A382" s="2">
        <v>40924</v>
      </c>
      <c r="B382" s="3" t="s">
        <v>5</v>
      </c>
      <c r="C382" s="3">
        <v>3</v>
      </c>
      <c r="D382" s="3" t="s">
        <v>25</v>
      </c>
      <c r="E382" s="3" t="s">
        <v>12</v>
      </c>
    </row>
    <row r="383" spans="1:5">
      <c r="A383" s="2">
        <v>40925</v>
      </c>
      <c r="B383" s="3" t="s">
        <v>5</v>
      </c>
      <c r="C383" s="3">
        <v>3</v>
      </c>
      <c r="D383" s="3" t="s">
        <v>25</v>
      </c>
      <c r="E383" s="3" t="s">
        <v>13</v>
      </c>
    </row>
    <row r="384" spans="1:5">
      <c r="A384" s="2">
        <v>40926</v>
      </c>
      <c r="B384" s="3" t="s">
        <v>5</v>
      </c>
      <c r="C384" s="3">
        <v>3</v>
      </c>
      <c r="D384" s="3" t="s">
        <v>25</v>
      </c>
      <c r="E384" s="3" t="s">
        <v>7</v>
      </c>
    </row>
    <row r="385" spans="1:5">
      <c r="A385" s="2">
        <v>40927</v>
      </c>
      <c r="B385" s="3" t="s">
        <v>5</v>
      </c>
      <c r="C385" s="3">
        <v>3</v>
      </c>
      <c r="D385" s="3" t="s">
        <v>25</v>
      </c>
      <c r="E385" s="3" t="s">
        <v>8</v>
      </c>
    </row>
    <row r="386" spans="1:5">
      <c r="A386" s="2">
        <v>40928</v>
      </c>
      <c r="B386" s="3" t="s">
        <v>5</v>
      </c>
      <c r="C386" s="3">
        <v>3</v>
      </c>
      <c r="D386" s="3" t="s">
        <v>25</v>
      </c>
      <c r="E386" s="3" t="s">
        <v>9</v>
      </c>
    </row>
    <row r="387" spans="1:5">
      <c r="A387" s="2">
        <v>40929</v>
      </c>
      <c r="B387" s="3" t="s">
        <v>5</v>
      </c>
      <c r="C387" s="3">
        <v>3</v>
      </c>
      <c r="D387" s="3" t="s">
        <v>25</v>
      </c>
      <c r="E387" s="3" t="s">
        <v>10</v>
      </c>
    </row>
    <row r="388" spans="1:5">
      <c r="A388" s="2">
        <v>40930</v>
      </c>
      <c r="B388" s="3" t="s">
        <v>5</v>
      </c>
      <c r="C388" s="3">
        <v>3</v>
      </c>
      <c r="D388" s="3" t="s">
        <v>25</v>
      </c>
      <c r="E388" s="3" t="s">
        <v>11</v>
      </c>
    </row>
    <row r="389" spans="1:5">
      <c r="A389" s="2">
        <v>40931</v>
      </c>
      <c r="B389" s="3" t="s">
        <v>5</v>
      </c>
      <c r="C389" s="3">
        <v>4</v>
      </c>
      <c r="D389" s="3" t="s">
        <v>25</v>
      </c>
      <c r="E389" s="3" t="s">
        <v>12</v>
      </c>
    </row>
    <row r="390" spans="1:5">
      <c r="A390" s="2">
        <v>40932</v>
      </c>
      <c r="B390" s="3" t="s">
        <v>5</v>
      </c>
      <c r="C390" s="3">
        <v>4</v>
      </c>
      <c r="D390" s="3" t="s">
        <v>25</v>
      </c>
      <c r="E390" s="3" t="s">
        <v>13</v>
      </c>
    </row>
    <row r="391" spans="1:5">
      <c r="A391" s="2">
        <v>40933</v>
      </c>
      <c r="B391" s="3" t="s">
        <v>5</v>
      </c>
      <c r="C391" s="3">
        <v>4</v>
      </c>
      <c r="D391" s="3" t="s">
        <v>25</v>
      </c>
      <c r="E391" s="3" t="s">
        <v>7</v>
      </c>
    </row>
    <row r="392" spans="1:5">
      <c r="A392" s="2">
        <v>40934</v>
      </c>
      <c r="B392" s="3" t="s">
        <v>5</v>
      </c>
      <c r="C392" s="3">
        <v>4</v>
      </c>
      <c r="D392" s="3" t="s">
        <v>25</v>
      </c>
      <c r="E392" s="3" t="s">
        <v>8</v>
      </c>
    </row>
    <row r="393" spans="1:5">
      <c r="A393" s="2">
        <v>40935</v>
      </c>
      <c r="B393" s="3" t="s">
        <v>5</v>
      </c>
      <c r="C393" s="3">
        <v>4</v>
      </c>
      <c r="D393" s="3" t="s">
        <v>25</v>
      </c>
      <c r="E393" s="3" t="s">
        <v>9</v>
      </c>
    </row>
    <row r="394" spans="1:5">
      <c r="A394" s="2">
        <v>40936</v>
      </c>
      <c r="B394" s="3" t="s">
        <v>5</v>
      </c>
      <c r="C394" s="3">
        <v>4</v>
      </c>
      <c r="D394" s="3" t="s">
        <v>25</v>
      </c>
      <c r="E394" s="3" t="s">
        <v>10</v>
      </c>
    </row>
    <row r="395" spans="1:5">
      <c r="A395" s="2">
        <v>40937</v>
      </c>
      <c r="B395" s="3" t="s">
        <v>5</v>
      </c>
      <c r="C395" s="3">
        <v>4</v>
      </c>
      <c r="D395" s="3" t="s">
        <v>25</v>
      </c>
      <c r="E395" s="3" t="s">
        <v>11</v>
      </c>
    </row>
    <row r="396" spans="1:5">
      <c r="A396" s="2">
        <v>40938</v>
      </c>
      <c r="B396" s="3" t="s">
        <v>5</v>
      </c>
      <c r="C396" s="3">
        <v>5</v>
      </c>
      <c r="D396" s="3" t="s">
        <v>25</v>
      </c>
      <c r="E396" s="3" t="s">
        <v>12</v>
      </c>
    </row>
    <row r="397" spans="1:5">
      <c r="A397" s="2">
        <v>40939</v>
      </c>
      <c r="B397" s="3" t="s">
        <v>5</v>
      </c>
      <c r="C397" s="3">
        <v>5</v>
      </c>
      <c r="D397" s="3" t="s">
        <v>25</v>
      </c>
      <c r="E397" s="3" t="s">
        <v>13</v>
      </c>
    </row>
    <row r="398" spans="1:5">
      <c r="A398" s="2">
        <v>40940</v>
      </c>
      <c r="B398" s="3" t="s">
        <v>14</v>
      </c>
      <c r="C398" s="3">
        <v>5</v>
      </c>
      <c r="D398" s="3" t="s">
        <v>25</v>
      </c>
      <c r="E398" s="3" t="s">
        <v>7</v>
      </c>
    </row>
    <row r="399" spans="1:5">
      <c r="A399" s="2">
        <v>40941</v>
      </c>
      <c r="B399" s="3" t="s">
        <v>14</v>
      </c>
      <c r="C399" s="3">
        <v>5</v>
      </c>
      <c r="D399" s="3" t="s">
        <v>25</v>
      </c>
      <c r="E399" s="3" t="s">
        <v>8</v>
      </c>
    </row>
    <row r="400" spans="1:5">
      <c r="A400" s="2">
        <v>40942</v>
      </c>
      <c r="B400" s="3" t="s">
        <v>14</v>
      </c>
      <c r="C400" s="3">
        <v>5</v>
      </c>
      <c r="D400" s="3" t="s">
        <v>25</v>
      </c>
      <c r="E400" s="3" t="s">
        <v>9</v>
      </c>
    </row>
    <row r="401" spans="1:5">
      <c r="A401" s="2">
        <v>40943</v>
      </c>
      <c r="B401" s="3" t="s">
        <v>14</v>
      </c>
      <c r="C401" s="3">
        <v>5</v>
      </c>
      <c r="D401" s="3" t="s">
        <v>25</v>
      </c>
      <c r="E401" s="3" t="s">
        <v>10</v>
      </c>
    </row>
    <row r="402" spans="1:5">
      <c r="A402" s="2">
        <v>40944</v>
      </c>
      <c r="B402" s="3" t="s">
        <v>14</v>
      </c>
      <c r="C402" s="3">
        <v>5</v>
      </c>
      <c r="D402" s="3" t="s">
        <v>25</v>
      </c>
      <c r="E402" s="3" t="s">
        <v>11</v>
      </c>
    </row>
    <row r="403" spans="1:5">
      <c r="A403" s="2">
        <v>40945</v>
      </c>
      <c r="B403" s="3" t="s">
        <v>14</v>
      </c>
      <c r="C403" s="3">
        <v>6</v>
      </c>
      <c r="D403" s="3" t="s">
        <v>25</v>
      </c>
      <c r="E403" s="3" t="s">
        <v>12</v>
      </c>
    </row>
    <row r="404" spans="1:5">
      <c r="A404" s="2">
        <v>40946</v>
      </c>
      <c r="B404" s="3" t="s">
        <v>14</v>
      </c>
      <c r="C404" s="3">
        <v>6</v>
      </c>
      <c r="D404" s="3" t="s">
        <v>25</v>
      </c>
      <c r="E404" s="3" t="s">
        <v>13</v>
      </c>
    </row>
    <row r="405" spans="1:5">
      <c r="A405" s="2">
        <v>40947</v>
      </c>
      <c r="B405" s="3" t="s">
        <v>14</v>
      </c>
      <c r="C405" s="3">
        <v>6</v>
      </c>
      <c r="D405" s="3" t="s">
        <v>25</v>
      </c>
      <c r="E405" s="3" t="s">
        <v>7</v>
      </c>
    </row>
    <row r="406" spans="1:5">
      <c r="A406" s="2">
        <v>40948</v>
      </c>
      <c r="B406" s="3" t="s">
        <v>14</v>
      </c>
      <c r="C406" s="3">
        <v>6</v>
      </c>
      <c r="D406" s="3" t="s">
        <v>25</v>
      </c>
      <c r="E406" s="3" t="s">
        <v>8</v>
      </c>
    </row>
    <row r="407" spans="1:5">
      <c r="A407" s="2">
        <v>40949</v>
      </c>
      <c r="B407" s="3" t="s">
        <v>14</v>
      </c>
      <c r="C407" s="3">
        <v>6</v>
      </c>
      <c r="D407" s="3" t="s">
        <v>25</v>
      </c>
      <c r="E407" s="3" t="s">
        <v>9</v>
      </c>
    </row>
    <row r="408" spans="1:5">
      <c r="A408" s="2">
        <v>40950</v>
      </c>
      <c r="B408" s="3" t="s">
        <v>14</v>
      </c>
      <c r="C408" s="3">
        <v>6</v>
      </c>
      <c r="D408" s="3" t="s">
        <v>25</v>
      </c>
      <c r="E408" s="3" t="s">
        <v>10</v>
      </c>
    </row>
    <row r="409" spans="1:5">
      <c r="A409" s="2">
        <v>40951</v>
      </c>
      <c r="B409" s="3" t="s">
        <v>14</v>
      </c>
      <c r="C409" s="3">
        <v>6</v>
      </c>
      <c r="D409" s="3" t="s">
        <v>25</v>
      </c>
      <c r="E409" s="3" t="s">
        <v>11</v>
      </c>
    </row>
    <row r="410" spans="1:5">
      <c r="A410" s="2">
        <v>40952</v>
      </c>
      <c r="B410" s="3" t="s">
        <v>14</v>
      </c>
      <c r="C410" s="3">
        <v>7</v>
      </c>
      <c r="D410" s="3" t="s">
        <v>25</v>
      </c>
      <c r="E410" s="3" t="s">
        <v>12</v>
      </c>
    </row>
    <row r="411" spans="1:5">
      <c r="A411" s="2">
        <v>40953</v>
      </c>
      <c r="B411" s="3" t="s">
        <v>14</v>
      </c>
      <c r="C411" s="3">
        <v>7</v>
      </c>
      <c r="D411" s="3" t="s">
        <v>25</v>
      </c>
      <c r="E411" s="3" t="s">
        <v>13</v>
      </c>
    </row>
    <row r="412" spans="1:5">
      <c r="A412" s="2">
        <v>40954</v>
      </c>
      <c r="B412" s="3" t="s">
        <v>14</v>
      </c>
      <c r="C412" s="3">
        <v>7</v>
      </c>
      <c r="D412" s="3" t="s">
        <v>25</v>
      </c>
      <c r="E412" s="3" t="s">
        <v>7</v>
      </c>
    </row>
    <row r="413" spans="1:5">
      <c r="A413" s="2">
        <v>40955</v>
      </c>
      <c r="B413" s="3" t="s">
        <v>14</v>
      </c>
      <c r="C413" s="3">
        <v>7</v>
      </c>
      <c r="D413" s="3" t="s">
        <v>25</v>
      </c>
      <c r="E413" s="3" t="s">
        <v>8</v>
      </c>
    </row>
    <row r="414" spans="1:5">
      <c r="A414" s="2">
        <v>40956</v>
      </c>
      <c r="B414" s="3" t="s">
        <v>14</v>
      </c>
      <c r="C414" s="3">
        <v>7</v>
      </c>
      <c r="D414" s="3" t="s">
        <v>25</v>
      </c>
      <c r="E414" s="3" t="s">
        <v>9</v>
      </c>
    </row>
    <row r="415" spans="1:5">
      <c r="A415" s="2">
        <v>40957</v>
      </c>
      <c r="B415" s="3" t="s">
        <v>14</v>
      </c>
      <c r="C415" s="3">
        <v>7</v>
      </c>
      <c r="D415" s="3" t="s">
        <v>25</v>
      </c>
      <c r="E415" s="3" t="s">
        <v>10</v>
      </c>
    </row>
    <row r="416" spans="1:5">
      <c r="A416" s="2">
        <v>40958</v>
      </c>
      <c r="B416" s="3" t="s">
        <v>14</v>
      </c>
      <c r="C416" s="3">
        <v>7</v>
      </c>
      <c r="D416" s="3" t="s">
        <v>25</v>
      </c>
      <c r="E416" s="3" t="s">
        <v>11</v>
      </c>
    </row>
    <row r="417" spans="1:5">
      <c r="A417" s="2">
        <v>40959</v>
      </c>
      <c r="B417" s="3" t="s">
        <v>14</v>
      </c>
      <c r="C417" s="3">
        <v>8</v>
      </c>
      <c r="D417" s="3" t="s">
        <v>25</v>
      </c>
      <c r="E417" s="3" t="s">
        <v>12</v>
      </c>
    </row>
    <row r="418" spans="1:5">
      <c r="A418" s="2">
        <v>40960</v>
      </c>
      <c r="B418" s="3" t="s">
        <v>14</v>
      </c>
      <c r="C418" s="3">
        <v>8</v>
      </c>
      <c r="D418" s="3" t="s">
        <v>25</v>
      </c>
      <c r="E418" s="3" t="s">
        <v>13</v>
      </c>
    </row>
    <row r="419" spans="1:5">
      <c r="A419" s="2">
        <v>40961</v>
      </c>
      <c r="B419" s="3" t="s">
        <v>14</v>
      </c>
      <c r="C419" s="3">
        <v>8</v>
      </c>
      <c r="D419" s="3" t="s">
        <v>25</v>
      </c>
      <c r="E419" s="3" t="s">
        <v>7</v>
      </c>
    </row>
    <row r="420" spans="1:5">
      <c r="A420" s="2">
        <v>40962</v>
      </c>
      <c r="B420" s="3" t="s">
        <v>14</v>
      </c>
      <c r="C420" s="3">
        <v>8</v>
      </c>
      <c r="D420" s="3" t="s">
        <v>25</v>
      </c>
      <c r="E420" s="3" t="s">
        <v>8</v>
      </c>
    </row>
    <row r="421" spans="1:5">
      <c r="A421" s="2">
        <v>40963</v>
      </c>
      <c r="B421" s="3" t="s">
        <v>14</v>
      </c>
      <c r="C421" s="3">
        <v>8</v>
      </c>
      <c r="D421" s="3" t="s">
        <v>25</v>
      </c>
      <c r="E421" s="3" t="s">
        <v>9</v>
      </c>
    </row>
    <row r="422" spans="1:5">
      <c r="A422" s="2">
        <v>40964</v>
      </c>
      <c r="B422" s="3" t="s">
        <v>14</v>
      </c>
      <c r="C422" s="3">
        <v>8</v>
      </c>
      <c r="D422" s="3" t="s">
        <v>25</v>
      </c>
      <c r="E422" s="3" t="s">
        <v>10</v>
      </c>
    </row>
    <row r="423" spans="1:5">
      <c r="A423" s="2">
        <v>40965</v>
      </c>
      <c r="B423" s="3" t="s">
        <v>14</v>
      </c>
      <c r="C423" s="3">
        <v>8</v>
      </c>
      <c r="D423" s="3" t="s">
        <v>25</v>
      </c>
      <c r="E423" s="3" t="s">
        <v>11</v>
      </c>
    </row>
    <row r="424" spans="1:5">
      <c r="A424" s="2">
        <v>40966</v>
      </c>
      <c r="B424" s="3" t="s">
        <v>14</v>
      </c>
      <c r="C424" s="3">
        <v>9</v>
      </c>
      <c r="D424" s="3" t="s">
        <v>25</v>
      </c>
      <c r="E424" s="3" t="s">
        <v>12</v>
      </c>
    </row>
    <row r="425" spans="1:5">
      <c r="A425" s="2">
        <v>40967</v>
      </c>
      <c r="B425" s="3" t="s">
        <v>14</v>
      </c>
      <c r="C425" s="3">
        <v>9</v>
      </c>
      <c r="D425" s="3" t="s">
        <v>25</v>
      </c>
      <c r="E425" s="3" t="s">
        <v>13</v>
      </c>
    </row>
    <row r="426" spans="1:5">
      <c r="A426" s="2">
        <v>40968</v>
      </c>
      <c r="B426" s="3" t="s">
        <v>15</v>
      </c>
      <c r="C426" s="3">
        <v>9</v>
      </c>
      <c r="D426" s="3" t="s">
        <v>25</v>
      </c>
      <c r="E426" s="3" t="s">
        <v>7</v>
      </c>
    </row>
    <row r="427" spans="1:5">
      <c r="A427" s="2">
        <v>40969</v>
      </c>
      <c r="B427" s="3" t="s">
        <v>15</v>
      </c>
      <c r="C427" s="3">
        <v>9</v>
      </c>
      <c r="D427" s="3" t="s">
        <v>25</v>
      </c>
      <c r="E427" s="3" t="s">
        <v>8</v>
      </c>
    </row>
    <row r="428" spans="1:5">
      <c r="A428" s="2">
        <v>40970</v>
      </c>
      <c r="B428" s="3" t="s">
        <v>15</v>
      </c>
      <c r="C428" s="3">
        <v>9</v>
      </c>
      <c r="D428" s="3" t="s">
        <v>25</v>
      </c>
      <c r="E428" s="3" t="s">
        <v>9</v>
      </c>
    </row>
    <row r="429" spans="1:5">
      <c r="A429" s="2">
        <v>40971</v>
      </c>
      <c r="B429" s="3" t="s">
        <v>15</v>
      </c>
      <c r="C429" s="3">
        <v>9</v>
      </c>
      <c r="D429" s="3" t="s">
        <v>25</v>
      </c>
      <c r="E429" s="3" t="s">
        <v>10</v>
      </c>
    </row>
    <row r="430" spans="1:5">
      <c r="A430" s="2">
        <v>40972</v>
      </c>
      <c r="B430" s="3" t="s">
        <v>15</v>
      </c>
      <c r="C430" s="3">
        <v>9</v>
      </c>
      <c r="D430" s="3" t="s">
        <v>25</v>
      </c>
      <c r="E430" s="3" t="s">
        <v>11</v>
      </c>
    </row>
    <row r="431" spans="1:5">
      <c r="A431" s="2">
        <v>40973</v>
      </c>
      <c r="B431" s="3" t="s">
        <v>15</v>
      </c>
      <c r="C431" s="3">
        <v>10</v>
      </c>
      <c r="D431" s="3" t="s">
        <v>25</v>
      </c>
      <c r="E431" s="3" t="s">
        <v>12</v>
      </c>
    </row>
    <row r="432" spans="1:5">
      <c r="A432" s="2">
        <v>40974</v>
      </c>
      <c r="B432" s="3" t="s">
        <v>15</v>
      </c>
      <c r="C432" s="3">
        <v>10</v>
      </c>
      <c r="D432" s="3" t="s">
        <v>25</v>
      </c>
      <c r="E432" s="3" t="s">
        <v>13</v>
      </c>
    </row>
    <row r="433" spans="1:5">
      <c r="A433" s="2">
        <v>40975</v>
      </c>
      <c r="B433" s="3" t="s">
        <v>15</v>
      </c>
      <c r="C433" s="3">
        <v>10</v>
      </c>
      <c r="D433" s="3" t="s">
        <v>25</v>
      </c>
      <c r="E433" s="3" t="s">
        <v>7</v>
      </c>
    </row>
    <row r="434" spans="1:5">
      <c r="A434" s="2">
        <v>40976</v>
      </c>
      <c r="B434" s="3" t="s">
        <v>15</v>
      </c>
      <c r="C434" s="3">
        <v>10</v>
      </c>
      <c r="D434" s="3" t="s">
        <v>25</v>
      </c>
      <c r="E434" s="3" t="s">
        <v>8</v>
      </c>
    </row>
    <row r="435" spans="1:5">
      <c r="A435" s="2">
        <v>40977</v>
      </c>
      <c r="B435" s="3" t="s">
        <v>15</v>
      </c>
      <c r="C435" s="3">
        <v>10</v>
      </c>
      <c r="D435" s="3" t="s">
        <v>25</v>
      </c>
      <c r="E435" s="3" t="s">
        <v>9</v>
      </c>
    </row>
    <row r="436" spans="1:5">
      <c r="A436" s="2">
        <v>40978</v>
      </c>
      <c r="B436" s="3" t="s">
        <v>15</v>
      </c>
      <c r="C436" s="3">
        <v>10</v>
      </c>
      <c r="D436" s="3" t="s">
        <v>25</v>
      </c>
      <c r="E436" s="3" t="s">
        <v>10</v>
      </c>
    </row>
    <row r="437" spans="1:5">
      <c r="A437" s="2">
        <v>40979</v>
      </c>
      <c r="B437" s="3" t="s">
        <v>15</v>
      </c>
      <c r="C437" s="3">
        <v>10</v>
      </c>
      <c r="D437" s="3" t="s">
        <v>25</v>
      </c>
      <c r="E437" s="3" t="s">
        <v>11</v>
      </c>
    </row>
    <row r="438" spans="1:5">
      <c r="A438" s="2">
        <v>40980</v>
      </c>
      <c r="B438" s="3" t="s">
        <v>15</v>
      </c>
      <c r="C438" s="3">
        <v>11</v>
      </c>
      <c r="D438" s="3" t="s">
        <v>25</v>
      </c>
      <c r="E438" s="3" t="s">
        <v>12</v>
      </c>
    </row>
    <row r="439" spans="1:5">
      <c r="A439" s="2">
        <v>40981</v>
      </c>
      <c r="B439" s="3" t="s">
        <v>15</v>
      </c>
      <c r="C439" s="3">
        <v>11</v>
      </c>
      <c r="D439" s="3" t="s">
        <v>25</v>
      </c>
      <c r="E439" s="3" t="s">
        <v>13</v>
      </c>
    </row>
    <row r="440" spans="1:5">
      <c r="A440" s="2">
        <v>40982</v>
      </c>
      <c r="B440" s="3" t="s">
        <v>15</v>
      </c>
      <c r="C440" s="3">
        <v>11</v>
      </c>
      <c r="D440" s="3" t="s">
        <v>25</v>
      </c>
      <c r="E440" s="3" t="s">
        <v>7</v>
      </c>
    </row>
    <row r="441" spans="1:5">
      <c r="A441" s="2">
        <v>40983</v>
      </c>
      <c r="B441" s="3" t="s">
        <v>15</v>
      </c>
      <c r="C441" s="3">
        <v>11</v>
      </c>
      <c r="D441" s="3" t="s">
        <v>25</v>
      </c>
      <c r="E441" s="3" t="s">
        <v>8</v>
      </c>
    </row>
    <row r="442" spans="1:5">
      <c r="A442" s="2">
        <v>40984</v>
      </c>
      <c r="B442" s="3" t="s">
        <v>15</v>
      </c>
      <c r="C442" s="3">
        <v>11</v>
      </c>
      <c r="D442" s="3" t="s">
        <v>25</v>
      </c>
      <c r="E442" s="3" t="s">
        <v>9</v>
      </c>
    </row>
    <row r="443" spans="1:5">
      <c r="A443" s="2">
        <v>40985</v>
      </c>
      <c r="B443" s="3" t="s">
        <v>15</v>
      </c>
      <c r="C443" s="3">
        <v>11</v>
      </c>
      <c r="D443" s="3" t="s">
        <v>25</v>
      </c>
      <c r="E443" s="3" t="s">
        <v>10</v>
      </c>
    </row>
    <row r="444" spans="1:5">
      <c r="A444" s="2">
        <v>40986</v>
      </c>
      <c r="B444" s="3" t="s">
        <v>15</v>
      </c>
      <c r="C444" s="3">
        <v>11</v>
      </c>
      <c r="D444" s="3" t="s">
        <v>25</v>
      </c>
      <c r="E444" s="3" t="s">
        <v>11</v>
      </c>
    </row>
    <row r="445" spans="1:5">
      <c r="A445" s="2">
        <v>40987</v>
      </c>
      <c r="B445" s="3" t="s">
        <v>15</v>
      </c>
      <c r="C445" s="3">
        <v>11</v>
      </c>
      <c r="D445" s="3" t="s">
        <v>25</v>
      </c>
      <c r="E445" s="3" t="s">
        <v>12</v>
      </c>
    </row>
    <row r="446" spans="1:5">
      <c r="A446" s="2">
        <v>40988</v>
      </c>
      <c r="B446" s="3" t="s">
        <v>15</v>
      </c>
      <c r="C446" s="3">
        <v>11</v>
      </c>
      <c r="D446" s="3" t="s">
        <v>25</v>
      </c>
      <c r="E446" s="3" t="s">
        <v>13</v>
      </c>
    </row>
    <row r="447" spans="1:5">
      <c r="A447" s="2">
        <v>40989</v>
      </c>
      <c r="B447" s="3" t="s">
        <v>15</v>
      </c>
      <c r="C447" s="3">
        <v>12</v>
      </c>
      <c r="D447" s="3" t="s">
        <v>25</v>
      </c>
      <c r="E447" s="3" t="s">
        <v>7</v>
      </c>
    </row>
    <row r="448" spans="1:5">
      <c r="A448" s="2">
        <v>40990</v>
      </c>
      <c r="B448" s="3" t="s">
        <v>15</v>
      </c>
      <c r="C448" s="3">
        <v>12</v>
      </c>
      <c r="D448" s="3" t="s">
        <v>25</v>
      </c>
      <c r="E448" s="3" t="s">
        <v>8</v>
      </c>
    </row>
    <row r="449" spans="1:5">
      <c r="A449" s="2">
        <v>40991</v>
      </c>
      <c r="B449" s="3" t="s">
        <v>15</v>
      </c>
      <c r="C449" s="3">
        <v>12</v>
      </c>
      <c r="D449" s="3" t="s">
        <v>25</v>
      </c>
      <c r="E449" s="3" t="s">
        <v>9</v>
      </c>
    </row>
    <row r="450" spans="1:5">
      <c r="A450" s="2">
        <v>40992</v>
      </c>
      <c r="B450" s="3" t="s">
        <v>15</v>
      </c>
      <c r="C450" s="3">
        <v>12</v>
      </c>
      <c r="D450" s="3" t="s">
        <v>25</v>
      </c>
      <c r="E450" s="3" t="s">
        <v>10</v>
      </c>
    </row>
    <row r="451" spans="1:5">
      <c r="A451" s="2">
        <v>40993</v>
      </c>
      <c r="B451" s="3" t="s">
        <v>15</v>
      </c>
      <c r="C451" s="3">
        <v>12</v>
      </c>
      <c r="D451" s="3" t="s">
        <v>25</v>
      </c>
      <c r="E451" s="3" t="s">
        <v>11</v>
      </c>
    </row>
    <row r="452" spans="1:5">
      <c r="A452" s="2">
        <v>40994</v>
      </c>
      <c r="B452" s="3" t="s">
        <v>15</v>
      </c>
      <c r="C452" s="3">
        <v>13</v>
      </c>
      <c r="D452" s="3" t="s">
        <v>25</v>
      </c>
      <c r="E452" s="3" t="s">
        <v>12</v>
      </c>
    </row>
    <row r="453" spans="1:5">
      <c r="A453" s="2">
        <v>40995</v>
      </c>
      <c r="B453" s="3" t="s">
        <v>15</v>
      </c>
      <c r="C453" s="3">
        <v>13</v>
      </c>
      <c r="D453" s="3" t="s">
        <v>25</v>
      </c>
      <c r="E453" s="3" t="s">
        <v>13</v>
      </c>
    </row>
    <row r="454" spans="1:5">
      <c r="A454" s="2">
        <v>40996</v>
      </c>
      <c r="B454" s="3" t="s">
        <v>15</v>
      </c>
      <c r="C454" s="3">
        <v>13</v>
      </c>
      <c r="D454" s="3" t="s">
        <v>25</v>
      </c>
      <c r="E454" s="3" t="s">
        <v>7</v>
      </c>
    </row>
    <row r="455" spans="1:5">
      <c r="A455" s="2">
        <v>40997</v>
      </c>
      <c r="B455" s="3" t="s">
        <v>15</v>
      </c>
      <c r="C455" s="3">
        <v>13</v>
      </c>
      <c r="D455" s="3" t="s">
        <v>25</v>
      </c>
      <c r="E455" s="3" t="s">
        <v>8</v>
      </c>
    </row>
    <row r="456" spans="1:5">
      <c r="A456" s="2">
        <v>40998</v>
      </c>
      <c r="B456" s="3" t="s">
        <v>15</v>
      </c>
      <c r="C456" s="3">
        <v>13</v>
      </c>
      <c r="D456" s="3" t="s">
        <v>25</v>
      </c>
      <c r="E456" s="3" t="s">
        <v>9</v>
      </c>
    </row>
    <row r="457" spans="1:5">
      <c r="A457" s="2">
        <v>40999</v>
      </c>
      <c r="B457" s="3" t="s">
        <v>16</v>
      </c>
      <c r="C457" s="3">
        <v>13</v>
      </c>
      <c r="D457" s="3" t="s">
        <v>25</v>
      </c>
      <c r="E457" s="3" t="s">
        <v>10</v>
      </c>
    </row>
    <row r="458" spans="1:5">
      <c r="A458" s="2">
        <v>41000</v>
      </c>
      <c r="B458" s="3" t="s">
        <v>16</v>
      </c>
      <c r="C458" s="3">
        <v>13</v>
      </c>
      <c r="D458" s="3" t="s">
        <v>25</v>
      </c>
      <c r="E458" s="3" t="s">
        <v>11</v>
      </c>
    </row>
    <row r="459" spans="1:5">
      <c r="A459" s="2">
        <v>41001</v>
      </c>
      <c r="B459" s="3" t="s">
        <v>16</v>
      </c>
      <c r="C459" s="3">
        <v>14</v>
      </c>
      <c r="D459" s="3" t="s">
        <v>25</v>
      </c>
      <c r="E459" s="3" t="s">
        <v>12</v>
      </c>
    </row>
    <row r="460" spans="1:5">
      <c r="A460" s="2">
        <v>41002</v>
      </c>
      <c r="B460" s="3" t="s">
        <v>16</v>
      </c>
      <c r="C460" s="3">
        <v>14</v>
      </c>
      <c r="D460" s="3" t="s">
        <v>25</v>
      </c>
      <c r="E460" s="3" t="s">
        <v>13</v>
      </c>
    </row>
    <row r="461" spans="1:5">
      <c r="A461" s="2">
        <v>41003</v>
      </c>
      <c r="B461" s="3" t="s">
        <v>16</v>
      </c>
      <c r="C461" s="3">
        <v>14</v>
      </c>
      <c r="D461" s="3" t="s">
        <v>25</v>
      </c>
      <c r="E461" s="3" t="s">
        <v>7</v>
      </c>
    </row>
    <row r="462" spans="1:5">
      <c r="A462" s="2">
        <v>41004</v>
      </c>
      <c r="B462" s="3" t="s">
        <v>16</v>
      </c>
      <c r="C462" s="3">
        <v>14</v>
      </c>
      <c r="D462" s="3" t="s">
        <v>25</v>
      </c>
      <c r="E462" s="3" t="s">
        <v>8</v>
      </c>
    </row>
    <row r="463" spans="1:5">
      <c r="A463" s="2">
        <v>41005</v>
      </c>
      <c r="B463" s="3" t="s">
        <v>16</v>
      </c>
      <c r="C463" s="3">
        <v>14</v>
      </c>
      <c r="D463" s="3" t="s">
        <v>25</v>
      </c>
      <c r="E463" s="3" t="s">
        <v>9</v>
      </c>
    </row>
    <row r="464" spans="1:5">
      <c r="A464" s="2">
        <v>41006</v>
      </c>
      <c r="B464" s="3" t="s">
        <v>16</v>
      </c>
      <c r="C464" s="3">
        <v>14</v>
      </c>
      <c r="D464" s="3" t="s">
        <v>25</v>
      </c>
      <c r="E464" s="3" t="s">
        <v>10</v>
      </c>
    </row>
    <row r="465" spans="1:5">
      <c r="A465" s="2">
        <v>41007</v>
      </c>
      <c r="B465" s="3" t="s">
        <v>16</v>
      </c>
      <c r="C465" s="3">
        <v>14</v>
      </c>
      <c r="D465" s="3" t="s">
        <v>25</v>
      </c>
      <c r="E465" s="3" t="s">
        <v>11</v>
      </c>
    </row>
    <row r="466" spans="1:5">
      <c r="A466" s="2">
        <v>41008</v>
      </c>
      <c r="B466" s="3" t="s">
        <v>16</v>
      </c>
      <c r="C466" s="3">
        <v>15</v>
      </c>
      <c r="D466" s="3" t="s">
        <v>25</v>
      </c>
      <c r="E466" s="3" t="s">
        <v>12</v>
      </c>
    </row>
    <row r="467" spans="1:5">
      <c r="A467" s="2">
        <v>41009</v>
      </c>
      <c r="B467" s="3" t="s">
        <v>16</v>
      </c>
      <c r="C467" s="3">
        <v>15</v>
      </c>
      <c r="D467" s="3" t="s">
        <v>25</v>
      </c>
      <c r="E467" s="3" t="s">
        <v>13</v>
      </c>
    </row>
    <row r="468" spans="1:5">
      <c r="A468" s="2">
        <v>41010</v>
      </c>
      <c r="B468" s="3" t="s">
        <v>16</v>
      </c>
      <c r="C468" s="3">
        <v>15</v>
      </c>
      <c r="D468" s="3" t="s">
        <v>25</v>
      </c>
      <c r="E468" s="3" t="s">
        <v>7</v>
      </c>
    </row>
    <row r="469" spans="1:5">
      <c r="A469" s="2">
        <v>41011</v>
      </c>
      <c r="B469" s="3" t="s">
        <v>16</v>
      </c>
      <c r="C469" s="3">
        <v>15</v>
      </c>
      <c r="D469" s="3" t="s">
        <v>25</v>
      </c>
      <c r="E469" s="3" t="s">
        <v>8</v>
      </c>
    </row>
    <row r="470" spans="1:5">
      <c r="A470" s="2">
        <v>41012</v>
      </c>
      <c r="B470" s="3" t="s">
        <v>16</v>
      </c>
      <c r="C470" s="3">
        <v>15</v>
      </c>
      <c r="D470" s="3" t="s">
        <v>25</v>
      </c>
      <c r="E470" s="3" t="s">
        <v>9</v>
      </c>
    </row>
    <row r="471" spans="1:5">
      <c r="A471" s="2">
        <v>41013</v>
      </c>
      <c r="B471" s="3" t="s">
        <v>16</v>
      </c>
      <c r="C471" s="3">
        <v>15</v>
      </c>
      <c r="D471" s="3" t="s">
        <v>25</v>
      </c>
      <c r="E471" s="3" t="s">
        <v>10</v>
      </c>
    </row>
    <row r="472" spans="1:5">
      <c r="A472" s="2">
        <v>41014</v>
      </c>
      <c r="B472" s="3" t="s">
        <v>16</v>
      </c>
      <c r="C472" s="3">
        <v>15</v>
      </c>
      <c r="D472" s="3" t="s">
        <v>25</v>
      </c>
      <c r="E472" s="3" t="s">
        <v>11</v>
      </c>
    </row>
    <row r="473" spans="1:5">
      <c r="A473" s="2">
        <v>41015</v>
      </c>
      <c r="B473" s="3" t="s">
        <v>16</v>
      </c>
      <c r="C473" s="3">
        <v>16</v>
      </c>
      <c r="D473" s="3" t="s">
        <v>25</v>
      </c>
      <c r="E473" s="3" t="s">
        <v>12</v>
      </c>
    </row>
    <row r="474" spans="1:5">
      <c r="A474" s="2">
        <v>41016</v>
      </c>
      <c r="B474" s="3" t="s">
        <v>16</v>
      </c>
      <c r="C474" s="3">
        <v>16</v>
      </c>
      <c r="D474" s="3" t="s">
        <v>25</v>
      </c>
      <c r="E474" s="3" t="s">
        <v>13</v>
      </c>
    </row>
    <row r="475" spans="1:5">
      <c r="A475" s="2">
        <v>41017</v>
      </c>
      <c r="B475" s="3" t="s">
        <v>16</v>
      </c>
      <c r="C475" s="3">
        <v>16</v>
      </c>
      <c r="D475" s="3" t="s">
        <v>25</v>
      </c>
      <c r="E475" s="3" t="s">
        <v>7</v>
      </c>
    </row>
    <row r="476" spans="1:5">
      <c r="A476" s="2">
        <v>41018</v>
      </c>
      <c r="B476" s="3" t="s">
        <v>16</v>
      </c>
      <c r="C476" s="3">
        <v>16</v>
      </c>
      <c r="D476" s="3" t="s">
        <v>25</v>
      </c>
      <c r="E476" s="3" t="s">
        <v>8</v>
      </c>
    </row>
    <row r="477" spans="1:5">
      <c r="A477" s="2">
        <v>41019</v>
      </c>
      <c r="B477" s="3" t="s">
        <v>16</v>
      </c>
      <c r="C477" s="3">
        <v>16</v>
      </c>
      <c r="D477" s="3" t="s">
        <v>25</v>
      </c>
      <c r="E477" s="3" t="s">
        <v>9</v>
      </c>
    </row>
    <row r="478" spans="1:5">
      <c r="A478" s="2">
        <v>41020</v>
      </c>
      <c r="B478" s="3" t="s">
        <v>16</v>
      </c>
      <c r="C478" s="3">
        <v>16</v>
      </c>
      <c r="D478" s="3" t="s">
        <v>25</v>
      </c>
      <c r="E478" s="3" t="s">
        <v>10</v>
      </c>
    </row>
    <row r="479" spans="1:5">
      <c r="A479" s="2">
        <v>41021</v>
      </c>
      <c r="B479" s="3" t="s">
        <v>16</v>
      </c>
      <c r="C479" s="3">
        <v>16</v>
      </c>
      <c r="D479" s="3" t="s">
        <v>25</v>
      </c>
      <c r="E479" s="3" t="s">
        <v>11</v>
      </c>
    </row>
    <row r="480" spans="1:5">
      <c r="A480" s="2">
        <v>41022</v>
      </c>
      <c r="B480" s="3" t="s">
        <v>16</v>
      </c>
      <c r="C480" s="3">
        <v>17</v>
      </c>
      <c r="D480" s="3" t="s">
        <v>25</v>
      </c>
      <c r="E480" s="3" t="s">
        <v>12</v>
      </c>
    </row>
    <row r="481" spans="1:5">
      <c r="A481" s="2">
        <v>41023</v>
      </c>
      <c r="B481" s="3" t="s">
        <v>16</v>
      </c>
      <c r="C481" s="3">
        <v>17</v>
      </c>
      <c r="D481" s="3" t="s">
        <v>25</v>
      </c>
      <c r="E481" s="3" t="s">
        <v>13</v>
      </c>
    </row>
    <row r="482" spans="1:5">
      <c r="A482" s="2">
        <v>41024</v>
      </c>
      <c r="B482" s="3" t="s">
        <v>16</v>
      </c>
      <c r="C482" s="3">
        <v>17</v>
      </c>
      <c r="D482" s="3" t="s">
        <v>25</v>
      </c>
      <c r="E482" s="3" t="s">
        <v>7</v>
      </c>
    </row>
    <row r="483" spans="1:5">
      <c r="A483" s="2">
        <v>41025</v>
      </c>
      <c r="B483" s="3" t="s">
        <v>16</v>
      </c>
      <c r="C483" s="3">
        <v>17</v>
      </c>
      <c r="D483" s="3" t="s">
        <v>25</v>
      </c>
      <c r="E483" s="3" t="s">
        <v>8</v>
      </c>
    </row>
    <row r="484" spans="1:5">
      <c r="A484" s="2">
        <v>41026</v>
      </c>
      <c r="B484" s="3" t="s">
        <v>16</v>
      </c>
      <c r="C484" s="3">
        <v>17</v>
      </c>
      <c r="D484" s="3" t="s">
        <v>25</v>
      </c>
      <c r="E484" s="3" t="s">
        <v>9</v>
      </c>
    </row>
    <row r="485" spans="1:5">
      <c r="A485" s="2">
        <v>41027</v>
      </c>
      <c r="B485" s="3" t="s">
        <v>16</v>
      </c>
      <c r="C485" s="3">
        <v>17</v>
      </c>
      <c r="D485" s="3" t="s">
        <v>25</v>
      </c>
      <c r="E485" s="3" t="s">
        <v>10</v>
      </c>
    </row>
    <row r="486" spans="1:5">
      <c r="A486" s="2">
        <v>41028</v>
      </c>
      <c r="B486" s="3" t="s">
        <v>16</v>
      </c>
      <c r="C486" s="3">
        <v>17</v>
      </c>
      <c r="D486" s="3" t="s">
        <v>25</v>
      </c>
      <c r="E486" s="3" t="s">
        <v>11</v>
      </c>
    </row>
    <row r="487" spans="1:5">
      <c r="A487" s="2">
        <v>41029</v>
      </c>
      <c r="B487" s="3" t="s">
        <v>17</v>
      </c>
      <c r="C487" s="3">
        <v>18</v>
      </c>
      <c r="D487" s="3" t="s">
        <v>25</v>
      </c>
      <c r="E487" s="3" t="s">
        <v>12</v>
      </c>
    </row>
    <row r="488" spans="1:5">
      <c r="A488" s="2">
        <v>41030</v>
      </c>
      <c r="B488" s="3" t="s">
        <v>17</v>
      </c>
      <c r="C488" s="3">
        <v>18</v>
      </c>
      <c r="D488" s="3" t="s">
        <v>25</v>
      </c>
      <c r="E488" s="3" t="s">
        <v>13</v>
      </c>
    </row>
    <row r="489" spans="1:5">
      <c r="A489" s="2">
        <v>41031</v>
      </c>
      <c r="B489" s="3" t="s">
        <v>17</v>
      </c>
      <c r="C489" s="3">
        <v>18</v>
      </c>
      <c r="D489" s="3" t="s">
        <v>25</v>
      </c>
      <c r="E489" s="3" t="s">
        <v>7</v>
      </c>
    </row>
    <row r="490" spans="1:5">
      <c r="A490" s="2">
        <v>41032</v>
      </c>
      <c r="B490" s="3" t="s">
        <v>17</v>
      </c>
      <c r="C490" s="3">
        <v>18</v>
      </c>
      <c r="D490" s="3" t="s">
        <v>25</v>
      </c>
      <c r="E490" s="3" t="s">
        <v>8</v>
      </c>
    </row>
    <row r="491" spans="1:5">
      <c r="A491" s="2">
        <v>41033</v>
      </c>
      <c r="B491" s="3" t="s">
        <v>17</v>
      </c>
      <c r="C491" s="3">
        <v>18</v>
      </c>
      <c r="D491" s="3" t="s">
        <v>25</v>
      </c>
      <c r="E491" s="3" t="s">
        <v>9</v>
      </c>
    </row>
    <row r="492" spans="1:5">
      <c r="A492" s="2">
        <v>41034</v>
      </c>
      <c r="B492" s="3" t="s">
        <v>17</v>
      </c>
      <c r="C492" s="3">
        <v>18</v>
      </c>
      <c r="D492" s="3" t="s">
        <v>25</v>
      </c>
      <c r="E492" s="3" t="s">
        <v>10</v>
      </c>
    </row>
    <row r="493" spans="1:5">
      <c r="A493" s="2">
        <v>41035</v>
      </c>
      <c r="B493" s="3" t="s">
        <v>17</v>
      </c>
      <c r="C493" s="3">
        <v>18</v>
      </c>
      <c r="D493" s="3" t="s">
        <v>25</v>
      </c>
      <c r="E493" s="3" t="s">
        <v>11</v>
      </c>
    </row>
    <row r="494" spans="1:5">
      <c r="A494" s="2">
        <v>41036</v>
      </c>
      <c r="B494" s="3" t="s">
        <v>17</v>
      </c>
      <c r="C494" s="3">
        <v>19</v>
      </c>
      <c r="D494" s="3" t="s">
        <v>25</v>
      </c>
      <c r="E494" s="3" t="s">
        <v>12</v>
      </c>
    </row>
    <row r="495" spans="1:5">
      <c r="A495" s="2">
        <v>41037</v>
      </c>
      <c r="B495" s="3" t="s">
        <v>17</v>
      </c>
      <c r="C495" s="3">
        <v>19</v>
      </c>
      <c r="D495" s="3" t="s">
        <v>25</v>
      </c>
      <c r="E495" s="3" t="s">
        <v>13</v>
      </c>
    </row>
    <row r="496" spans="1:5">
      <c r="A496" s="2">
        <v>41038</v>
      </c>
      <c r="B496" s="3" t="s">
        <v>17</v>
      </c>
      <c r="C496" s="3">
        <v>19</v>
      </c>
      <c r="D496" s="3" t="s">
        <v>25</v>
      </c>
      <c r="E496" s="3" t="s">
        <v>7</v>
      </c>
    </row>
    <row r="497" spans="1:5">
      <c r="A497" s="2">
        <v>41039</v>
      </c>
      <c r="B497" s="3" t="s">
        <v>17</v>
      </c>
      <c r="C497" s="3">
        <v>19</v>
      </c>
      <c r="D497" s="3" t="s">
        <v>25</v>
      </c>
      <c r="E497" s="3" t="s">
        <v>8</v>
      </c>
    </row>
    <row r="498" spans="1:5">
      <c r="A498" s="2">
        <v>41040</v>
      </c>
      <c r="B498" s="3" t="s">
        <v>17</v>
      </c>
      <c r="C498" s="3">
        <v>19</v>
      </c>
      <c r="D498" s="3" t="s">
        <v>25</v>
      </c>
      <c r="E498" s="3" t="s">
        <v>9</v>
      </c>
    </row>
    <row r="499" spans="1:5">
      <c r="A499" s="2">
        <v>41041</v>
      </c>
      <c r="B499" s="3" t="s">
        <v>17</v>
      </c>
      <c r="C499" s="3">
        <v>19</v>
      </c>
      <c r="D499" s="3" t="s">
        <v>25</v>
      </c>
      <c r="E499" s="3" t="s">
        <v>10</v>
      </c>
    </row>
    <row r="500" spans="1:5">
      <c r="A500" s="2">
        <v>41042</v>
      </c>
      <c r="B500" s="3" t="s">
        <v>17</v>
      </c>
      <c r="C500" s="3">
        <v>19</v>
      </c>
      <c r="D500" s="3" t="s">
        <v>25</v>
      </c>
      <c r="E500" s="3" t="s">
        <v>11</v>
      </c>
    </row>
    <row r="501" spans="1:5">
      <c r="A501" s="2">
        <v>41043</v>
      </c>
      <c r="B501" s="3" t="s">
        <v>17</v>
      </c>
      <c r="C501" s="3">
        <v>20</v>
      </c>
      <c r="D501" s="3" t="s">
        <v>25</v>
      </c>
      <c r="E501" s="3" t="s">
        <v>12</v>
      </c>
    </row>
    <row r="502" spans="1:5">
      <c r="A502" s="2">
        <v>41044</v>
      </c>
      <c r="B502" s="3" t="s">
        <v>17</v>
      </c>
      <c r="C502" s="3">
        <v>20</v>
      </c>
      <c r="D502" s="3" t="s">
        <v>25</v>
      </c>
      <c r="E502" s="3" t="s">
        <v>13</v>
      </c>
    </row>
    <row r="503" spans="1:5">
      <c r="A503" s="2">
        <v>41045</v>
      </c>
      <c r="B503" s="3" t="s">
        <v>17</v>
      </c>
      <c r="C503" s="3">
        <v>20</v>
      </c>
      <c r="D503" s="3" t="s">
        <v>25</v>
      </c>
      <c r="E503" s="3" t="s">
        <v>7</v>
      </c>
    </row>
    <row r="504" spans="1:5">
      <c r="A504" s="2">
        <v>41046</v>
      </c>
      <c r="B504" s="3" t="s">
        <v>17</v>
      </c>
      <c r="C504" s="3">
        <v>20</v>
      </c>
      <c r="D504" s="3" t="s">
        <v>25</v>
      </c>
      <c r="E504" s="3" t="s">
        <v>8</v>
      </c>
    </row>
    <row r="505" spans="1:5">
      <c r="A505" s="2">
        <v>41047</v>
      </c>
      <c r="B505" s="3" t="s">
        <v>17</v>
      </c>
      <c r="C505" s="3">
        <v>20</v>
      </c>
      <c r="D505" s="3" t="s">
        <v>25</v>
      </c>
      <c r="E505" s="3" t="s">
        <v>9</v>
      </c>
    </row>
    <row r="506" spans="1:5">
      <c r="A506" s="2">
        <v>41048</v>
      </c>
      <c r="B506" s="3" t="s">
        <v>17</v>
      </c>
      <c r="C506" s="3">
        <v>20</v>
      </c>
      <c r="D506" s="3" t="s">
        <v>25</v>
      </c>
      <c r="E506" s="3" t="s">
        <v>10</v>
      </c>
    </row>
    <row r="507" spans="1:5">
      <c r="A507" s="2">
        <v>41049</v>
      </c>
      <c r="B507" s="3" t="s">
        <v>17</v>
      </c>
      <c r="C507" s="3">
        <v>20</v>
      </c>
      <c r="D507" s="3" t="s">
        <v>25</v>
      </c>
      <c r="E507" s="3" t="s">
        <v>11</v>
      </c>
    </row>
    <row r="508" spans="1:5">
      <c r="A508" s="2">
        <v>41050</v>
      </c>
      <c r="B508" s="3" t="s">
        <v>17</v>
      </c>
      <c r="C508" s="3">
        <v>21</v>
      </c>
      <c r="D508" s="3" t="s">
        <v>25</v>
      </c>
      <c r="E508" s="3" t="s">
        <v>12</v>
      </c>
    </row>
    <row r="509" spans="1:5">
      <c r="A509" s="2">
        <v>41051</v>
      </c>
      <c r="B509" s="3" t="s">
        <v>17</v>
      </c>
      <c r="C509" s="3">
        <v>21</v>
      </c>
      <c r="D509" s="3" t="s">
        <v>25</v>
      </c>
      <c r="E509" s="3" t="s">
        <v>13</v>
      </c>
    </row>
    <row r="510" spans="1:5">
      <c r="A510" s="2">
        <v>41052</v>
      </c>
      <c r="B510" s="3" t="s">
        <v>17</v>
      </c>
      <c r="C510" s="3">
        <v>21</v>
      </c>
      <c r="D510" s="3" t="s">
        <v>25</v>
      </c>
      <c r="E510" s="3" t="s">
        <v>7</v>
      </c>
    </row>
    <row r="511" spans="1:5">
      <c r="A511" s="2">
        <v>41053</v>
      </c>
      <c r="B511" s="3" t="s">
        <v>17</v>
      </c>
      <c r="C511" s="3">
        <v>21</v>
      </c>
      <c r="D511" s="3" t="s">
        <v>25</v>
      </c>
      <c r="E511" s="3" t="s">
        <v>8</v>
      </c>
    </row>
    <row r="512" spans="1:5">
      <c r="A512" s="2">
        <v>41054</v>
      </c>
      <c r="B512" s="3" t="s">
        <v>17</v>
      </c>
      <c r="C512" s="3">
        <v>21</v>
      </c>
      <c r="D512" s="3" t="s">
        <v>25</v>
      </c>
      <c r="E512" s="3" t="s">
        <v>9</v>
      </c>
    </row>
    <row r="513" spans="1:5">
      <c r="A513" s="2">
        <v>41055</v>
      </c>
      <c r="B513" s="3" t="s">
        <v>17</v>
      </c>
      <c r="C513" s="3">
        <v>21</v>
      </c>
      <c r="D513" s="3" t="s">
        <v>25</v>
      </c>
      <c r="E513" s="3" t="s">
        <v>10</v>
      </c>
    </row>
    <row r="514" spans="1:5">
      <c r="A514" s="2">
        <v>41056</v>
      </c>
      <c r="B514" s="3" t="s">
        <v>17</v>
      </c>
      <c r="C514" s="3">
        <v>21</v>
      </c>
      <c r="D514" s="3" t="s">
        <v>25</v>
      </c>
      <c r="E514" s="3" t="s">
        <v>11</v>
      </c>
    </row>
    <row r="515" spans="1:5">
      <c r="A515" s="2">
        <v>41057</v>
      </c>
      <c r="B515" s="3" t="s">
        <v>17</v>
      </c>
      <c r="C515" s="3">
        <v>22</v>
      </c>
      <c r="D515" s="3" t="s">
        <v>25</v>
      </c>
      <c r="E515" s="3" t="s">
        <v>12</v>
      </c>
    </row>
    <row r="516" spans="1:5">
      <c r="A516" s="2">
        <v>41058</v>
      </c>
      <c r="B516" s="3" t="s">
        <v>17</v>
      </c>
      <c r="C516" s="3">
        <v>22</v>
      </c>
      <c r="D516" s="3" t="s">
        <v>25</v>
      </c>
      <c r="E516" s="3" t="s">
        <v>13</v>
      </c>
    </row>
    <row r="517" spans="1:5">
      <c r="A517" s="2">
        <v>41059</v>
      </c>
      <c r="B517" s="3" t="s">
        <v>17</v>
      </c>
      <c r="C517" s="3">
        <v>22</v>
      </c>
      <c r="D517" s="3" t="s">
        <v>25</v>
      </c>
      <c r="E517" s="3" t="s">
        <v>7</v>
      </c>
    </row>
    <row r="518" spans="1:5">
      <c r="A518" s="2">
        <v>41060</v>
      </c>
      <c r="B518" s="3" t="s">
        <v>18</v>
      </c>
      <c r="C518" s="3">
        <v>22</v>
      </c>
      <c r="D518" s="3" t="s">
        <v>25</v>
      </c>
      <c r="E518" s="3" t="s">
        <v>8</v>
      </c>
    </row>
    <row r="519" spans="1:5">
      <c r="A519" s="2">
        <v>41061</v>
      </c>
      <c r="B519" s="3" t="s">
        <v>18</v>
      </c>
      <c r="C519" s="3">
        <v>22</v>
      </c>
      <c r="D519" s="3" t="s">
        <v>25</v>
      </c>
      <c r="E519" s="3" t="s">
        <v>9</v>
      </c>
    </row>
    <row r="520" spans="1:5">
      <c r="A520" s="2">
        <v>41062</v>
      </c>
      <c r="B520" s="3" t="s">
        <v>18</v>
      </c>
      <c r="C520" s="3">
        <v>22</v>
      </c>
      <c r="D520" s="3" t="s">
        <v>25</v>
      </c>
      <c r="E520" s="3" t="s">
        <v>10</v>
      </c>
    </row>
    <row r="521" spans="1:5">
      <c r="A521" s="2">
        <v>41063</v>
      </c>
      <c r="B521" s="3" t="s">
        <v>18</v>
      </c>
      <c r="C521" s="3">
        <v>22</v>
      </c>
      <c r="D521" s="3" t="s">
        <v>25</v>
      </c>
      <c r="E521" s="3" t="s">
        <v>11</v>
      </c>
    </row>
    <row r="522" spans="1:5">
      <c r="A522" s="2">
        <v>41064</v>
      </c>
      <c r="B522" s="3" t="s">
        <v>18</v>
      </c>
      <c r="C522" s="3">
        <v>23</v>
      </c>
      <c r="D522" s="3" t="s">
        <v>25</v>
      </c>
      <c r="E522" s="3" t="s">
        <v>12</v>
      </c>
    </row>
    <row r="523" spans="1:5">
      <c r="A523" s="2">
        <v>41065</v>
      </c>
      <c r="B523" s="3" t="s">
        <v>18</v>
      </c>
      <c r="C523" s="3">
        <v>23</v>
      </c>
      <c r="D523" s="3" t="s">
        <v>25</v>
      </c>
      <c r="E523" s="3" t="s">
        <v>13</v>
      </c>
    </row>
    <row r="524" spans="1:5">
      <c r="A524" s="2">
        <v>41066</v>
      </c>
      <c r="B524" s="3" t="s">
        <v>18</v>
      </c>
      <c r="C524" s="3">
        <v>23</v>
      </c>
      <c r="D524" s="3" t="s">
        <v>25</v>
      </c>
      <c r="E524" s="3" t="s">
        <v>7</v>
      </c>
    </row>
    <row r="525" spans="1:5">
      <c r="A525" s="2">
        <v>41067</v>
      </c>
      <c r="B525" s="3" t="s">
        <v>18</v>
      </c>
      <c r="C525" s="3">
        <v>23</v>
      </c>
      <c r="D525" s="3" t="s">
        <v>25</v>
      </c>
      <c r="E525" s="3" t="s">
        <v>8</v>
      </c>
    </row>
    <row r="526" spans="1:5">
      <c r="A526" s="2">
        <v>41068</v>
      </c>
      <c r="B526" s="3" t="s">
        <v>18</v>
      </c>
      <c r="C526" s="3">
        <v>23</v>
      </c>
      <c r="D526" s="3" t="s">
        <v>25</v>
      </c>
      <c r="E526" s="3" t="s">
        <v>9</v>
      </c>
    </row>
    <row r="527" spans="1:5">
      <c r="A527" s="2">
        <v>41069</v>
      </c>
      <c r="B527" s="3" t="s">
        <v>18</v>
      </c>
      <c r="C527" s="3">
        <v>23</v>
      </c>
      <c r="D527" s="3" t="s">
        <v>25</v>
      </c>
      <c r="E527" s="3" t="s">
        <v>10</v>
      </c>
    </row>
    <row r="528" spans="1:5">
      <c r="A528" s="2">
        <v>41070</v>
      </c>
      <c r="B528" s="3" t="s">
        <v>18</v>
      </c>
      <c r="C528" s="3">
        <v>23</v>
      </c>
      <c r="D528" s="3" t="s">
        <v>25</v>
      </c>
      <c r="E528" s="3" t="s">
        <v>11</v>
      </c>
    </row>
    <row r="529" spans="1:5">
      <c r="A529" s="2">
        <v>41071</v>
      </c>
      <c r="B529" s="3" t="s">
        <v>18</v>
      </c>
      <c r="C529" s="3">
        <v>24</v>
      </c>
      <c r="D529" s="3" t="s">
        <v>25</v>
      </c>
      <c r="E529" s="3" t="s">
        <v>12</v>
      </c>
    </row>
    <row r="530" spans="1:5">
      <c r="A530" s="2">
        <v>41072</v>
      </c>
      <c r="B530" s="3" t="s">
        <v>18</v>
      </c>
      <c r="C530" s="3">
        <v>24</v>
      </c>
      <c r="D530" s="3" t="s">
        <v>25</v>
      </c>
      <c r="E530" s="3" t="s">
        <v>13</v>
      </c>
    </row>
    <row r="531" spans="1:5">
      <c r="A531" s="2">
        <v>41073</v>
      </c>
      <c r="B531" s="3" t="s">
        <v>18</v>
      </c>
      <c r="C531" s="3">
        <v>24</v>
      </c>
      <c r="D531" s="3" t="s">
        <v>25</v>
      </c>
      <c r="E531" s="3" t="s">
        <v>7</v>
      </c>
    </row>
    <row r="532" spans="1:5">
      <c r="A532" s="2">
        <v>41074</v>
      </c>
      <c r="B532" s="3" t="s">
        <v>18</v>
      </c>
      <c r="C532" s="3">
        <v>24</v>
      </c>
      <c r="D532" s="3" t="s">
        <v>25</v>
      </c>
      <c r="E532" s="3" t="s">
        <v>8</v>
      </c>
    </row>
    <row r="533" spans="1:5">
      <c r="A533" s="2">
        <v>41075</v>
      </c>
      <c r="B533" s="3" t="s">
        <v>18</v>
      </c>
      <c r="C533" s="3">
        <v>24</v>
      </c>
      <c r="D533" s="3" t="s">
        <v>25</v>
      </c>
      <c r="E533" s="3" t="s">
        <v>9</v>
      </c>
    </row>
    <row r="534" spans="1:5">
      <c r="A534" s="2">
        <v>41076</v>
      </c>
      <c r="B534" s="3" t="s">
        <v>18</v>
      </c>
      <c r="C534" s="3">
        <v>24</v>
      </c>
      <c r="D534" s="3" t="s">
        <v>25</v>
      </c>
      <c r="E534" s="3" t="s">
        <v>10</v>
      </c>
    </row>
    <row r="535" spans="1:5">
      <c r="A535" s="2">
        <v>41077</v>
      </c>
      <c r="B535" s="3" t="s">
        <v>18</v>
      </c>
      <c r="C535" s="3">
        <v>24</v>
      </c>
      <c r="D535" s="3" t="s">
        <v>25</v>
      </c>
      <c r="E535" s="3" t="s">
        <v>11</v>
      </c>
    </row>
    <row r="536" spans="1:5">
      <c r="A536" s="2">
        <v>41078</v>
      </c>
      <c r="B536" s="3" t="s">
        <v>18</v>
      </c>
      <c r="C536" s="3">
        <v>25</v>
      </c>
      <c r="D536" s="3" t="s">
        <v>25</v>
      </c>
      <c r="E536" s="3" t="s">
        <v>12</v>
      </c>
    </row>
    <row r="537" spans="1:5">
      <c r="A537" s="2">
        <v>41079</v>
      </c>
      <c r="B537" s="3" t="s">
        <v>18</v>
      </c>
      <c r="C537" s="3">
        <v>25</v>
      </c>
      <c r="D537" s="3" t="s">
        <v>25</v>
      </c>
      <c r="E537" s="3" t="s">
        <v>13</v>
      </c>
    </row>
    <row r="538" spans="1:5">
      <c r="A538" s="2">
        <v>41080</v>
      </c>
      <c r="B538" s="3" t="s">
        <v>18</v>
      </c>
      <c r="C538" s="3">
        <v>25</v>
      </c>
      <c r="D538" s="3" t="s">
        <v>25</v>
      </c>
      <c r="E538" s="3" t="s">
        <v>7</v>
      </c>
    </row>
    <row r="539" spans="1:5">
      <c r="A539" s="2">
        <v>41081</v>
      </c>
      <c r="B539" s="3" t="s">
        <v>18</v>
      </c>
      <c r="C539" s="3">
        <v>25</v>
      </c>
      <c r="D539" s="3" t="s">
        <v>25</v>
      </c>
      <c r="E539" s="3" t="s">
        <v>8</v>
      </c>
    </row>
    <row r="540" spans="1:5">
      <c r="A540" s="2">
        <v>41082</v>
      </c>
      <c r="B540" s="3" t="s">
        <v>18</v>
      </c>
      <c r="C540" s="3">
        <v>25</v>
      </c>
      <c r="D540" s="3" t="s">
        <v>25</v>
      </c>
      <c r="E540" s="3" t="s">
        <v>9</v>
      </c>
    </row>
    <row r="541" spans="1:5">
      <c r="A541" s="2">
        <v>41083</v>
      </c>
      <c r="B541" s="3" t="s">
        <v>18</v>
      </c>
      <c r="C541" s="3">
        <v>25</v>
      </c>
      <c r="D541" s="3" t="s">
        <v>25</v>
      </c>
      <c r="E541" s="3" t="s">
        <v>10</v>
      </c>
    </row>
    <row r="542" spans="1:5">
      <c r="A542" s="2">
        <v>41084</v>
      </c>
      <c r="B542" s="3" t="s">
        <v>18</v>
      </c>
      <c r="C542" s="3">
        <v>25</v>
      </c>
      <c r="D542" s="3" t="s">
        <v>25</v>
      </c>
      <c r="E542" s="3" t="s">
        <v>11</v>
      </c>
    </row>
    <row r="543" spans="1:5">
      <c r="A543" s="2">
        <v>41085</v>
      </c>
      <c r="B543" s="3" t="s">
        <v>18</v>
      </c>
      <c r="C543" s="3">
        <v>26</v>
      </c>
      <c r="D543" s="3" t="s">
        <v>25</v>
      </c>
      <c r="E543" s="3" t="s">
        <v>12</v>
      </c>
    </row>
    <row r="544" spans="1:5">
      <c r="A544" s="2">
        <v>41086</v>
      </c>
      <c r="B544" s="3" t="s">
        <v>18</v>
      </c>
      <c r="C544" s="3">
        <v>26</v>
      </c>
      <c r="D544" s="3" t="s">
        <v>25</v>
      </c>
      <c r="E544" s="3" t="s">
        <v>13</v>
      </c>
    </row>
    <row r="545" spans="1:5">
      <c r="A545" s="2">
        <v>41087</v>
      </c>
      <c r="B545" s="3" t="s">
        <v>18</v>
      </c>
      <c r="C545" s="3">
        <v>26</v>
      </c>
      <c r="D545" s="3" t="s">
        <v>25</v>
      </c>
      <c r="E545" s="3" t="s">
        <v>7</v>
      </c>
    </row>
    <row r="546" spans="1:5">
      <c r="A546" s="2">
        <v>41088</v>
      </c>
      <c r="B546" s="3" t="s">
        <v>18</v>
      </c>
      <c r="C546" s="3">
        <v>26</v>
      </c>
      <c r="D546" s="3" t="s">
        <v>25</v>
      </c>
      <c r="E546" s="3" t="s">
        <v>8</v>
      </c>
    </row>
    <row r="547" spans="1:5">
      <c r="A547" s="2">
        <v>41089</v>
      </c>
      <c r="B547" s="3" t="s">
        <v>18</v>
      </c>
      <c r="C547" s="3">
        <v>26</v>
      </c>
      <c r="D547" s="3" t="s">
        <v>25</v>
      </c>
      <c r="E547" s="3" t="s">
        <v>9</v>
      </c>
    </row>
    <row r="548" spans="1:5">
      <c r="A548" s="2">
        <v>41090</v>
      </c>
      <c r="B548" s="3" t="s">
        <v>19</v>
      </c>
      <c r="C548" s="3">
        <v>26</v>
      </c>
      <c r="D548" s="3" t="s">
        <v>25</v>
      </c>
      <c r="E548" s="3" t="s">
        <v>10</v>
      </c>
    </row>
    <row r="549" spans="1:5">
      <c r="A549" s="2">
        <v>41091</v>
      </c>
      <c r="B549" s="3" t="s">
        <v>19</v>
      </c>
      <c r="C549" s="3">
        <v>26</v>
      </c>
      <c r="D549" s="3" t="s">
        <v>25</v>
      </c>
      <c r="E549" s="3" t="s">
        <v>11</v>
      </c>
    </row>
    <row r="550" spans="1:5">
      <c r="A550" s="2">
        <v>41092</v>
      </c>
      <c r="B550" s="3" t="s">
        <v>19</v>
      </c>
      <c r="C550" s="3">
        <v>27</v>
      </c>
      <c r="D550" s="3" t="s">
        <v>25</v>
      </c>
      <c r="E550" s="3" t="s">
        <v>12</v>
      </c>
    </row>
    <row r="551" spans="1:5">
      <c r="A551" s="2">
        <v>41093</v>
      </c>
      <c r="B551" s="3" t="s">
        <v>19</v>
      </c>
      <c r="C551" s="3">
        <v>27</v>
      </c>
      <c r="D551" s="3" t="s">
        <v>25</v>
      </c>
      <c r="E551" s="3" t="s">
        <v>13</v>
      </c>
    </row>
    <row r="552" spans="1:5">
      <c r="A552" s="2">
        <v>41094</v>
      </c>
      <c r="B552" s="3" t="s">
        <v>19</v>
      </c>
      <c r="C552" s="3">
        <v>27</v>
      </c>
      <c r="D552" s="3" t="s">
        <v>25</v>
      </c>
      <c r="E552" s="3" t="s">
        <v>7</v>
      </c>
    </row>
    <row r="553" spans="1:5">
      <c r="A553" s="2">
        <v>41095</v>
      </c>
      <c r="B553" s="3" t="s">
        <v>19</v>
      </c>
      <c r="C553" s="3">
        <v>27</v>
      </c>
      <c r="D553" s="3" t="s">
        <v>25</v>
      </c>
      <c r="E553" s="3" t="s">
        <v>8</v>
      </c>
    </row>
    <row r="554" spans="1:5">
      <c r="A554" s="2">
        <v>41096</v>
      </c>
      <c r="B554" s="3" t="s">
        <v>19</v>
      </c>
      <c r="C554" s="3">
        <v>27</v>
      </c>
      <c r="D554" s="3" t="s">
        <v>25</v>
      </c>
      <c r="E554" s="3" t="s">
        <v>9</v>
      </c>
    </row>
    <row r="555" spans="1:5">
      <c r="A555" s="2">
        <v>41097</v>
      </c>
      <c r="B555" s="3" t="s">
        <v>19</v>
      </c>
      <c r="C555" s="3">
        <v>27</v>
      </c>
      <c r="D555" s="3" t="s">
        <v>25</v>
      </c>
      <c r="E555" s="3" t="s">
        <v>10</v>
      </c>
    </row>
    <row r="556" spans="1:5">
      <c r="A556" s="2">
        <v>41098</v>
      </c>
      <c r="B556" s="3" t="s">
        <v>19</v>
      </c>
      <c r="C556" s="3">
        <v>27</v>
      </c>
      <c r="D556" s="3" t="s">
        <v>25</v>
      </c>
      <c r="E556" s="3" t="s">
        <v>11</v>
      </c>
    </row>
    <row r="557" spans="1:5">
      <c r="A557" s="2">
        <v>41099</v>
      </c>
      <c r="B557" s="3" t="s">
        <v>19</v>
      </c>
      <c r="C557" s="3">
        <v>28</v>
      </c>
      <c r="D557" s="3" t="s">
        <v>25</v>
      </c>
      <c r="E557" s="3" t="s">
        <v>12</v>
      </c>
    </row>
    <row r="558" spans="1:5">
      <c r="A558" s="2">
        <v>41100</v>
      </c>
      <c r="B558" s="3" t="s">
        <v>19</v>
      </c>
      <c r="C558" s="3">
        <v>28</v>
      </c>
      <c r="D558" s="3" t="s">
        <v>25</v>
      </c>
      <c r="E558" s="3" t="s">
        <v>13</v>
      </c>
    </row>
    <row r="559" spans="1:5">
      <c r="A559" s="2">
        <v>41101</v>
      </c>
      <c r="B559" s="3" t="s">
        <v>19</v>
      </c>
      <c r="C559" s="3">
        <v>28</v>
      </c>
      <c r="D559" s="3" t="s">
        <v>25</v>
      </c>
      <c r="E559" s="3" t="s">
        <v>7</v>
      </c>
    </row>
    <row r="560" spans="1:5">
      <c r="A560" s="2">
        <v>41102</v>
      </c>
      <c r="B560" s="3" t="s">
        <v>19</v>
      </c>
      <c r="C560" s="3">
        <v>28</v>
      </c>
      <c r="D560" s="3" t="s">
        <v>25</v>
      </c>
      <c r="E560" s="3" t="s">
        <v>8</v>
      </c>
    </row>
    <row r="561" spans="1:5">
      <c r="A561" s="2">
        <v>41103</v>
      </c>
      <c r="B561" s="3" t="s">
        <v>19</v>
      </c>
      <c r="C561" s="3">
        <v>28</v>
      </c>
      <c r="D561" s="3" t="s">
        <v>25</v>
      </c>
      <c r="E561" s="3" t="s">
        <v>9</v>
      </c>
    </row>
    <row r="562" spans="1:5">
      <c r="A562" s="2">
        <v>41104</v>
      </c>
      <c r="B562" s="3" t="s">
        <v>19</v>
      </c>
      <c r="C562" s="3">
        <v>28</v>
      </c>
      <c r="D562" s="3" t="s">
        <v>25</v>
      </c>
      <c r="E562" s="3" t="s">
        <v>10</v>
      </c>
    </row>
    <row r="563" spans="1:5">
      <c r="A563" s="2">
        <v>41105</v>
      </c>
      <c r="B563" s="3" t="s">
        <v>19</v>
      </c>
      <c r="C563" s="3">
        <v>28</v>
      </c>
      <c r="D563" s="3" t="s">
        <v>25</v>
      </c>
      <c r="E563" s="3" t="s">
        <v>11</v>
      </c>
    </row>
    <row r="564" spans="1:5">
      <c r="A564" s="2">
        <v>41106</v>
      </c>
      <c r="B564" s="3" t="s">
        <v>19</v>
      </c>
      <c r="C564" s="3">
        <v>29</v>
      </c>
      <c r="D564" s="3" t="s">
        <v>25</v>
      </c>
      <c r="E564" s="3" t="s">
        <v>12</v>
      </c>
    </row>
    <row r="565" spans="1:5">
      <c r="A565" s="2">
        <v>41107</v>
      </c>
      <c r="B565" s="3" t="s">
        <v>19</v>
      </c>
      <c r="C565" s="3">
        <v>29</v>
      </c>
      <c r="D565" s="3" t="s">
        <v>25</v>
      </c>
      <c r="E565" s="3" t="s">
        <v>13</v>
      </c>
    </row>
    <row r="566" spans="1:5">
      <c r="A566" s="2">
        <v>41108</v>
      </c>
      <c r="B566" s="3" t="s">
        <v>19</v>
      </c>
      <c r="C566" s="3">
        <v>29</v>
      </c>
      <c r="D566" s="3" t="s">
        <v>25</v>
      </c>
      <c r="E566" s="3" t="s">
        <v>7</v>
      </c>
    </row>
    <row r="567" spans="1:5">
      <c r="A567" s="2">
        <v>41109</v>
      </c>
      <c r="B567" s="3" t="s">
        <v>19</v>
      </c>
      <c r="C567" s="3">
        <v>29</v>
      </c>
      <c r="D567" s="3" t="s">
        <v>25</v>
      </c>
      <c r="E567" s="3" t="s">
        <v>8</v>
      </c>
    </row>
    <row r="568" spans="1:5">
      <c r="A568" s="2">
        <v>41110</v>
      </c>
      <c r="B568" s="3" t="s">
        <v>19</v>
      </c>
      <c r="C568" s="3">
        <v>29</v>
      </c>
      <c r="D568" s="3" t="s">
        <v>25</v>
      </c>
      <c r="E568" s="3" t="s">
        <v>9</v>
      </c>
    </row>
    <row r="569" spans="1:5">
      <c r="A569" s="2">
        <v>41111</v>
      </c>
      <c r="B569" s="3" t="s">
        <v>19</v>
      </c>
      <c r="C569" s="3">
        <v>29</v>
      </c>
      <c r="D569" s="3" t="s">
        <v>25</v>
      </c>
      <c r="E569" s="3" t="s">
        <v>10</v>
      </c>
    </row>
    <row r="570" spans="1:5">
      <c r="A570" s="2">
        <v>41112</v>
      </c>
      <c r="B570" s="3" t="s">
        <v>19</v>
      </c>
      <c r="C570" s="3">
        <v>29</v>
      </c>
      <c r="D570" s="3" t="s">
        <v>25</v>
      </c>
      <c r="E570" s="3" t="s">
        <v>11</v>
      </c>
    </row>
    <row r="571" spans="1:5">
      <c r="A571" s="2">
        <v>41113</v>
      </c>
      <c r="B571" s="3" t="s">
        <v>19</v>
      </c>
      <c r="C571" s="3">
        <v>30</v>
      </c>
      <c r="D571" s="3" t="s">
        <v>25</v>
      </c>
      <c r="E571" s="3" t="s">
        <v>12</v>
      </c>
    </row>
    <row r="572" spans="1:5">
      <c r="A572" s="2">
        <v>41114</v>
      </c>
      <c r="B572" s="3" t="s">
        <v>19</v>
      </c>
      <c r="C572" s="3">
        <v>30</v>
      </c>
      <c r="D572" s="3" t="s">
        <v>25</v>
      </c>
      <c r="E572" s="3" t="s">
        <v>13</v>
      </c>
    </row>
    <row r="573" spans="1:5">
      <c r="A573" s="2">
        <v>41115</v>
      </c>
      <c r="B573" s="3" t="s">
        <v>19</v>
      </c>
      <c r="C573" s="3">
        <v>30</v>
      </c>
      <c r="D573" s="3" t="s">
        <v>25</v>
      </c>
      <c r="E573" s="3" t="s">
        <v>7</v>
      </c>
    </row>
    <row r="574" spans="1:5">
      <c r="A574" s="2">
        <v>41116</v>
      </c>
      <c r="B574" s="3" t="s">
        <v>19</v>
      </c>
      <c r="C574" s="3">
        <v>30</v>
      </c>
      <c r="D574" s="3" t="s">
        <v>25</v>
      </c>
      <c r="E574" s="3" t="s">
        <v>8</v>
      </c>
    </row>
    <row r="575" spans="1:5">
      <c r="A575" s="2">
        <v>41117</v>
      </c>
      <c r="B575" s="3" t="s">
        <v>19</v>
      </c>
      <c r="C575" s="3">
        <v>30</v>
      </c>
      <c r="D575" s="3" t="s">
        <v>25</v>
      </c>
      <c r="E575" s="3" t="s">
        <v>9</v>
      </c>
    </row>
    <row r="576" spans="1:5">
      <c r="A576" s="2">
        <v>41118</v>
      </c>
      <c r="B576" s="3" t="s">
        <v>19</v>
      </c>
      <c r="C576" s="3">
        <v>30</v>
      </c>
      <c r="D576" s="3" t="s">
        <v>25</v>
      </c>
      <c r="E576" s="3" t="s">
        <v>10</v>
      </c>
    </row>
    <row r="577" spans="1:5">
      <c r="A577" s="2">
        <v>41119</v>
      </c>
      <c r="B577" s="3" t="s">
        <v>19</v>
      </c>
      <c r="C577" s="3">
        <v>30</v>
      </c>
      <c r="D577" s="3" t="s">
        <v>25</v>
      </c>
      <c r="E577" s="3" t="s">
        <v>11</v>
      </c>
    </row>
    <row r="578" spans="1:5">
      <c r="A578" s="2">
        <v>41120</v>
      </c>
      <c r="B578" s="3" t="s">
        <v>19</v>
      </c>
      <c r="C578" s="3">
        <v>31</v>
      </c>
      <c r="D578" s="3" t="s">
        <v>25</v>
      </c>
      <c r="E578" s="3" t="s">
        <v>12</v>
      </c>
    </row>
    <row r="579" spans="1:5">
      <c r="A579" s="2">
        <v>41121</v>
      </c>
      <c r="B579" s="3" t="s">
        <v>20</v>
      </c>
      <c r="C579" s="3">
        <v>31</v>
      </c>
      <c r="D579" s="3" t="s">
        <v>25</v>
      </c>
      <c r="E579" s="3" t="s">
        <v>13</v>
      </c>
    </row>
    <row r="580" spans="1:5">
      <c r="A580" s="2">
        <v>41122</v>
      </c>
      <c r="B580" s="3" t="s">
        <v>20</v>
      </c>
      <c r="C580" s="3">
        <v>31</v>
      </c>
      <c r="D580" s="3" t="s">
        <v>25</v>
      </c>
      <c r="E580" s="3" t="s">
        <v>7</v>
      </c>
    </row>
    <row r="581" spans="1:5">
      <c r="A581" s="2">
        <v>41123</v>
      </c>
      <c r="B581" s="3" t="s">
        <v>20</v>
      </c>
      <c r="C581" s="3">
        <v>31</v>
      </c>
      <c r="D581" s="3" t="s">
        <v>25</v>
      </c>
      <c r="E581" s="3" t="s">
        <v>8</v>
      </c>
    </row>
    <row r="582" spans="1:5">
      <c r="A582" s="2">
        <v>41124</v>
      </c>
      <c r="B582" s="3" t="s">
        <v>20</v>
      </c>
      <c r="C582" s="3">
        <v>31</v>
      </c>
      <c r="D582" s="3" t="s">
        <v>25</v>
      </c>
      <c r="E582" s="3" t="s">
        <v>9</v>
      </c>
    </row>
    <row r="583" spans="1:5">
      <c r="A583" s="2">
        <v>41125</v>
      </c>
      <c r="B583" s="3" t="s">
        <v>20</v>
      </c>
      <c r="C583" s="3">
        <v>31</v>
      </c>
      <c r="D583" s="3" t="s">
        <v>25</v>
      </c>
      <c r="E583" s="3" t="s">
        <v>10</v>
      </c>
    </row>
    <row r="584" spans="1:5">
      <c r="A584" s="2">
        <v>41126</v>
      </c>
      <c r="B584" s="3" t="s">
        <v>20</v>
      </c>
      <c r="C584" s="3">
        <v>31</v>
      </c>
      <c r="D584" s="3" t="s">
        <v>25</v>
      </c>
      <c r="E584" s="3" t="s">
        <v>11</v>
      </c>
    </row>
    <row r="585" spans="1:5">
      <c r="A585" s="2">
        <v>41127</v>
      </c>
      <c r="B585" s="3" t="s">
        <v>20</v>
      </c>
      <c r="C585" s="3">
        <v>32</v>
      </c>
      <c r="D585" s="3" t="s">
        <v>25</v>
      </c>
      <c r="E585" s="3" t="s">
        <v>12</v>
      </c>
    </row>
    <row r="586" spans="1:5">
      <c r="A586" s="2">
        <v>41128</v>
      </c>
      <c r="B586" s="3" t="s">
        <v>20</v>
      </c>
      <c r="C586" s="3">
        <v>32</v>
      </c>
      <c r="D586" s="3" t="s">
        <v>25</v>
      </c>
      <c r="E586" s="3" t="s">
        <v>13</v>
      </c>
    </row>
    <row r="587" spans="1:5">
      <c r="A587" s="2">
        <v>41129</v>
      </c>
      <c r="B587" s="3" t="s">
        <v>20</v>
      </c>
      <c r="C587" s="3">
        <v>32</v>
      </c>
      <c r="D587" s="3" t="s">
        <v>25</v>
      </c>
      <c r="E587" s="3" t="s">
        <v>7</v>
      </c>
    </row>
    <row r="588" spans="1:5">
      <c r="A588" s="2">
        <v>41130</v>
      </c>
      <c r="B588" s="3" t="s">
        <v>20</v>
      </c>
      <c r="C588" s="3">
        <v>32</v>
      </c>
      <c r="D588" s="3" t="s">
        <v>25</v>
      </c>
      <c r="E588" s="3" t="s">
        <v>8</v>
      </c>
    </row>
    <row r="589" spans="1:5">
      <c r="A589" s="2">
        <v>41131</v>
      </c>
      <c r="B589" s="3" t="s">
        <v>20</v>
      </c>
      <c r="C589" s="3">
        <v>32</v>
      </c>
      <c r="D589" s="3" t="s">
        <v>25</v>
      </c>
      <c r="E589" s="3" t="s">
        <v>9</v>
      </c>
    </row>
    <row r="590" spans="1:5">
      <c r="A590" s="2">
        <v>41132</v>
      </c>
      <c r="B590" s="3" t="s">
        <v>20</v>
      </c>
      <c r="C590" s="3">
        <v>32</v>
      </c>
      <c r="D590" s="3" t="s">
        <v>25</v>
      </c>
      <c r="E590" s="3" t="s">
        <v>10</v>
      </c>
    </row>
    <row r="591" spans="1:5">
      <c r="A591" s="2">
        <v>41133</v>
      </c>
      <c r="B591" s="3" t="s">
        <v>20</v>
      </c>
      <c r="C591" s="3">
        <v>32</v>
      </c>
      <c r="D591" s="3" t="s">
        <v>25</v>
      </c>
      <c r="E591" s="3" t="s">
        <v>11</v>
      </c>
    </row>
    <row r="592" spans="1:5">
      <c r="A592" s="2">
        <v>41134</v>
      </c>
      <c r="B592" s="3" t="s">
        <v>20</v>
      </c>
      <c r="C592" s="3">
        <v>33</v>
      </c>
      <c r="D592" s="3" t="s">
        <v>25</v>
      </c>
      <c r="E592" s="3" t="s">
        <v>12</v>
      </c>
    </row>
    <row r="593" spans="1:5">
      <c r="A593" s="2">
        <v>41135</v>
      </c>
      <c r="B593" s="3" t="s">
        <v>20</v>
      </c>
      <c r="C593" s="3">
        <v>33</v>
      </c>
      <c r="D593" s="3" t="s">
        <v>25</v>
      </c>
      <c r="E593" s="3" t="s">
        <v>13</v>
      </c>
    </row>
    <row r="594" spans="1:5">
      <c r="A594" s="2">
        <v>41136</v>
      </c>
      <c r="B594" s="3" t="s">
        <v>20</v>
      </c>
      <c r="C594" s="3">
        <v>33</v>
      </c>
      <c r="D594" s="3" t="s">
        <v>25</v>
      </c>
      <c r="E594" s="3" t="s">
        <v>7</v>
      </c>
    </row>
    <row r="595" spans="1:5">
      <c r="A595" s="2">
        <v>41137</v>
      </c>
      <c r="B595" s="3" t="s">
        <v>20</v>
      </c>
      <c r="C595" s="3">
        <v>33</v>
      </c>
      <c r="D595" s="3" t="s">
        <v>25</v>
      </c>
      <c r="E595" s="3" t="s">
        <v>8</v>
      </c>
    </row>
    <row r="596" spans="1:5">
      <c r="A596" s="2">
        <v>41138</v>
      </c>
      <c r="B596" s="3" t="s">
        <v>20</v>
      </c>
      <c r="C596" s="3">
        <v>33</v>
      </c>
      <c r="D596" s="3" t="s">
        <v>25</v>
      </c>
      <c r="E596" s="3" t="s">
        <v>9</v>
      </c>
    </row>
    <row r="597" spans="1:5">
      <c r="A597" s="2">
        <v>41139</v>
      </c>
      <c r="B597" s="3" t="s">
        <v>20</v>
      </c>
      <c r="C597" s="3">
        <v>33</v>
      </c>
      <c r="D597" s="3" t="s">
        <v>25</v>
      </c>
      <c r="E597" s="3" t="s">
        <v>10</v>
      </c>
    </row>
    <row r="598" spans="1:5">
      <c r="A598" s="2">
        <v>41140</v>
      </c>
      <c r="B598" s="3" t="s">
        <v>20</v>
      </c>
      <c r="C598" s="3">
        <v>33</v>
      </c>
      <c r="D598" s="3" t="s">
        <v>25</v>
      </c>
      <c r="E598" s="3" t="s">
        <v>11</v>
      </c>
    </row>
    <row r="599" spans="1:5">
      <c r="A599" s="2">
        <v>41141</v>
      </c>
      <c r="B599" s="3" t="s">
        <v>20</v>
      </c>
      <c r="C599" s="3">
        <v>34</v>
      </c>
      <c r="D599" s="3" t="s">
        <v>25</v>
      </c>
      <c r="E599" s="3" t="s">
        <v>12</v>
      </c>
    </row>
    <row r="600" spans="1:5">
      <c r="A600" s="2">
        <v>41142</v>
      </c>
      <c r="B600" s="3" t="s">
        <v>20</v>
      </c>
      <c r="C600" s="3">
        <v>34</v>
      </c>
      <c r="D600" s="3" t="s">
        <v>25</v>
      </c>
      <c r="E600" s="3" t="s">
        <v>13</v>
      </c>
    </row>
    <row r="601" spans="1:5">
      <c r="A601" s="2">
        <v>41143</v>
      </c>
      <c r="B601" s="3" t="s">
        <v>20</v>
      </c>
      <c r="C601" s="3">
        <v>34</v>
      </c>
      <c r="D601" s="3" t="s">
        <v>25</v>
      </c>
      <c r="E601" s="3" t="s">
        <v>7</v>
      </c>
    </row>
    <row r="602" spans="1:5">
      <c r="A602" s="2">
        <v>41144</v>
      </c>
      <c r="B602" s="3" t="s">
        <v>20</v>
      </c>
      <c r="C602" s="3">
        <v>34</v>
      </c>
      <c r="D602" s="3" t="s">
        <v>25</v>
      </c>
      <c r="E602" s="3" t="s">
        <v>8</v>
      </c>
    </row>
    <row r="603" spans="1:5">
      <c r="A603" s="2">
        <v>41145</v>
      </c>
      <c r="B603" s="3" t="s">
        <v>20</v>
      </c>
      <c r="C603" s="3">
        <v>34</v>
      </c>
      <c r="D603" s="3" t="s">
        <v>25</v>
      </c>
      <c r="E603" s="3" t="s">
        <v>9</v>
      </c>
    </row>
    <row r="604" spans="1:5">
      <c r="A604" s="2">
        <v>41146</v>
      </c>
      <c r="B604" s="3" t="s">
        <v>20</v>
      </c>
      <c r="C604" s="3">
        <v>34</v>
      </c>
      <c r="D604" s="3" t="s">
        <v>25</v>
      </c>
      <c r="E604" s="3" t="s">
        <v>10</v>
      </c>
    </row>
    <row r="605" spans="1:5">
      <c r="A605" s="2">
        <v>41147</v>
      </c>
      <c r="B605" s="3" t="s">
        <v>20</v>
      </c>
      <c r="C605" s="3">
        <v>34</v>
      </c>
      <c r="D605" s="3" t="s">
        <v>25</v>
      </c>
      <c r="E605" s="3" t="s">
        <v>11</v>
      </c>
    </row>
    <row r="606" spans="1:5">
      <c r="A606" s="2">
        <v>41148</v>
      </c>
      <c r="B606" s="3" t="s">
        <v>20</v>
      </c>
      <c r="C606" s="3">
        <v>35</v>
      </c>
      <c r="D606" s="3" t="s">
        <v>25</v>
      </c>
      <c r="E606" s="3" t="s">
        <v>12</v>
      </c>
    </row>
    <row r="607" spans="1:5">
      <c r="A607" s="2">
        <v>41149</v>
      </c>
      <c r="B607" s="3" t="s">
        <v>20</v>
      </c>
      <c r="C607" s="3">
        <v>35</v>
      </c>
      <c r="D607" s="3" t="s">
        <v>25</v>
      </c>
      <c r="E607" s="3" t="s">
        <v>13</v>
      </c>
    </row>
    <row r="608" spans="1:5">
      <c r="A608" s="2">
        <v>41150</v>
      </c>
      <c r="B608" s="3" t="s">
        <v>20</v>
      </c>
      <c r="C608" s="3">
        <v>35</v>
      </c>
      <c r="D608" s="3" t="s">
        <v>25</v>
      </c>
      <c r="E608" s="3" t="s">
        <v>7</v>
      </c>
    </row>
    <row r="609" spans="1:5">
      <c r="A609" s="2">
        <v>41151</v>
      </c>
      <c r="B609" s="3" t="s">
        <v>20</v>
      </c>
      <c r="C609" s="3">
        <v>35</v>
      </c>
      <c r="D609" s="3" t="s">
        <v>25</v>
      </c>
      <c r="E609" s="3" t="s">
        <v>8</v>
      </c>
    </row>
    <row r="610" spans="1:5">
      <c r="A610" s="2">
        <v>41152</v>
      </c>
      <c r="B610" s="3" t="s">
        <v>21</v>
      </c>
      <c r="C610" s="3">
        <v>35</v>
      </c>
      <c r="D610" s="3" t="s">
        <v>25</v>
      </c>
      <c r="E610" s="3" t="s">
        <v>9</v>
      </c>
    </row>
    <row r="611" spans="1:5">
      <c r="A611" s="2">
        <v>41153</v>
      </c>
      <c r="B611" s="3" t="s">
        <v>21</v>
      </c>
      <c r="C611" s="3">
        <v>35</v>
      </c>
      <c r="D611" s="3" t="s">
        <v>25</v>
      </c>
      <c r="E611" s="3" t="s">
        <v>10</v>
      </c>
    </row>
    <row r="612" spans="1:5">
      <c r="A612" s="2">
        <v>41154</v>
      </c>
      <c r="B612" s="3" t="s">
        <v>21</v>
      </c>
      <c r="C612" s="3">
        <v>35</v>
      </c>
      <c r="D612" s="3" t="s">
        <v>25</v>
      </c>
      <c r="E612" s="3" t="s">
        <v>11</v>
      </c>
    </row>
    <row r="613" spans="1:5">
      <c r="A613" s="2">
        <v>41155</v>
      </c>
      <c r="B613" s="3" t="s">
        <v>21</v>
      </c>
      <c r="C613" s="3">
        <v>36</v>
      </c>
      <c r="D613" s="3" t="s">
        <v>25</v>
      </c>
      <c r="E613" s="3" t="s">
        <v>12</v>
      </c>
    </row>
    <row r="614" spans="1:5">
      <c r="A614" s="2">
        <v>41156</v>
      </c>
      <c r="B614" s="3" t="s">
        <v>21</v>
      </c>
      <c r="C614" s="3">
        <v>36</v>
      </c>
      <c r="D614" s="3" t="s">
        <v>25</v>
      </c>
      <c r="E614" s="3" t="s">
        <v>13</v>
      </c>
    </row>
    <row r="615" spans="1:5">
      <c r="A615" s="2">
        <v>41157</v>
      </c>
      <c r="B615" s="3" t="s">
        <v>21</v>
      </c>
      <c r="C615" s="3">
        <v>36</v>
      </c>
      <c r="D615" s="3" t="s">
        <v>25</v>
      </c>
      <c r="E615" s="3" t="s">
        <v>7</v>
      </c>
    </row>
    <row r="616" spans="1:5">
      <c r="A616" s="2">
        <v>41158</v>
      </c>
      <c r="B616" s="3" t="s">
        <v>21</v>
      </c>
      <c r="C616" s="3">
        <v>36</v>
      </c>
      <c r="D616" s="3" t="s">
        <v>25</v>
      </c>
      <c r="E616" s="3" t="s">
        <v>8</v>
      </c>
    </row>
    <row r="617" spans="1:5">
      <c r="A617" s="2">
        <v>41159</v>
      </c>
      <c r="B617" s="3" t="s">
        <v>21</v>
      </c>
      <c r="C617" s="3">
        <v>36</v>
      </c>
      <c r="D617" s="3" t="s">
        <v>25</v>
      </c>
      <c r="E617" s="3" t="s">
        <v>9</v>
      </c>
    </row>
    <row r="618" spans="1:5">
      <c r="A618" s="2">
        <v>41160</v>
      </c>
      <c r="B618" s="3" t="s">
        <v>21</v>
      </c>
      <c r="C618" s="3">
        <v>36</v>
      </c>
      <c r="D618" s="3" t="s">
        <v>25</v>
      </c>
      <c r="E618" s="3" t="s">
        <v>10</v>
      </c>
    </row>
    <row r="619" spans="1:5">
      <c r="A619" s="2">
        <v>41161</v>
      </c>
      <c r="B619" s="3" t="s">
        <v>21</v>
      </c>
      <c r="C619" s="3">
        <v>36</v>
      </c>
      <c r="D619" s="3" t="s">
        <v>25</v>
      </c>
      <c r="E619" s="3" t="s">
        <v>11</v>
      </c>
    </row>
    <row r="620" spans="1:5">
      <c r="A620" s="2">
        <v>41162</v>
      </c>
      <c r="B620" s="3" t="s">
        <v>21</v>
      </c>
      <c r="C620" s="3">
        <v>37</v>
      </c>
      <c r="D620" s="3" t="s">
        <v>25</v>
      </c>
      <c r="E620" s="3" t="s">
        <v>12</v>
      </c>
    </row>
    <row r="621" spans="1:5">
      <c r="A621" s="2">
        <v>41163</v>
      </c>
      <c r="B621" s="3" t="s">
        <v>21</v>
      </c>
      <c r="C621" s="3">
        <v>37</v>
      </c>
      <c r="D621" s="3" t="s">
        <v>25</v>
      </c>
      <c r="E621" s="3" t="s">
        <v>13</v>
      </c>
    </row>
    <row r="622" spans="1:5">
      <c r="A622" s="2">
        <v>41164</v>
      </c>
      <c r="B622" s="3" t="s">
        <v>21</v>
      </c>
      <c r="C622" s="3">
        <v>37</v>
      </c>
      <c r="D622" s="3" t="s">
        <v>25</v>
      </c>
      <c r="E622" s="3" t="s">
        <v>7</v>
      </c>
    </row>
    <row r="623" spans="1:5">
      <c r="A623" s="2">
        <v>41165</v>
      </c>
      <c r="B623" s="3" t="s">
        <v>21</v>
      </c>
      <c r="C623" s="3">
        <v>37</v>
      </c>
      <c r="D623" s="3" t="s">
        <v>25</v>
      </c>
      <c r="E623" s="3" t="s">
        <v>8</v>
      </c>
    </row>
    <row r="624" spans="1:5">
      <c r="A624" s="2">
        <v>41166</v>
      </c>
      <c r="B624" s="3" t="s">
        <v>21</v>
      </c>
      <c r="C624" s="3">
        <v>37</v>
      </c>
      <c r="D624" s="3" t="s">
        <v>25</v>
      </c>
      <c r="E624" s="3" t="s">
        <v>9</v>
      </c>
    </row>
    <row r="625" spans="1:5">
      <c r="A625" s="2">
        <v>41167</v>
      </c>
      <c r="B625" s="3" t="s">
        <v>21</v>
      </c>
      <c r="C625" s="3">
        <v>37</v>
      </c>
      <c r="D625" s="3" t="s">
        <v>25</v>
      </c>
      <c r="E625" s="3" t="s">
        <v>10</v>
      </c>
    </row>
    <row r="626" spans="1:5">
      <c r="A626" s="2">
        <v>41168</v>
      </c>
      <c r="B626" s="3" t="s">
        <v>21</v>
      </c>
      <c r="C626" s="3">
        <v>37</v>
      </c>
      <c r="D626" s="3" t="s">
        <v>25</v>
      </c>
      <c r="E626" s="3" t="s">
        <v>11</v>
      </c>
    </row>
    <row r="627" spans="1:5">
      <c r="A627" s="2">
        <v>41169</v>
      </c>
      <c r="B627" s="3" t="s">
        <v>21</v>
      </c>
      <c r="C627" s="3">
        <v>38</v>
      </c>
      <c r="D627" s="3" t="s">
        <v>25</v>
      </c>
      <c r="E627" s="3" t="s">
        <v>12</v>
      </c>
    </row>
    <row r="628" spans="1:5">
      <c r="A628" s="2">
        <v>41170</v>
      </c>
      <c r="B628" s="3" t="s">
        <v>21</v>
      </c>
      <c r="C628" s="3">
        <v>38</v>
      </c>
      <c r="D628" s="3" t="s">
        <v>25</v>
      </c>
      <c r="E628" s="3" t="s">
        <v>13</v>
      </c>
    </row>
    <row r="629" spans="1:5">
      <c r="A629" s="2">
        <v>41171</v>
      </c>
      <c r="B629" s="3" t="s">
        <v>21</v>
      </c>
      <c r="C629" s="3">
        <v>38</v>
      </c>
      <c r="D629" s="3" t="s">
        <v>25</v>
      </c>
      <c r="E629" s="3" t="s">
        <v>7</v>
      </c>
    </row>
    <row r="630" spans="1:5">
      <c r="A630" s="2">
        <v>41172</v>
      </c>
      <c r="B630" s="3" t="s">
        <v>21</v>
      </c>
      <c r="C630" s="3">
        <v>38</v>
      </c>
      <c r="D630" s="3" t="s">
        <v>25</v>
      </c>
      <c r="E630" s="3" t="s">
        <v>8</v>
      </c>
    </row>
    <row r="631" spans="1:5">
      <c r="A631" s="2">
        <v>41173</v>
      </c>
      <c r="B631" s="3" t="s">
        <v>21</v>
      </c>
      <c r="C631" s="3">
        <v>38</v>
      </c>
      <c r="D631" s="3" t="s">
        <v>25</v>
      </c>
      <c r="E631" s="3" t="s">
        <v>9</v>
      </c>
    </row>
    <row r="632" spans="1:5">
      <c r="A632" s="2">
        <v>41174</v>
      </c>
      <c r="B632" s="3" t="s">
        <v>21</v>
      </c>
      <c r="C632" s="3">
        <v>38</v>
      </c>
      <c r="D632" s="3" t="s">
        <v>25</v>
      </c>
      <c r="E632" s="3" t="s">
        <v>10</v>
      </c>
    </row>
    <row r="633" spans="1:5">
      <c r="A633" s="2">
        <v>41175</v>
      </c>
      <c r="B633" s="3" t="s">
        <v>21</v>
      </c>
      <c r="C633" s="3">
        <v>38</v>
      </c>
      <c r="D633" s="3" t="s">
        <v>25</v>
      </c>
      <c r="E633" s="3" t="s">
        <v>11</v>
      </c>
    </row>
    <row r="634" spans="1:5">
      <c r="A634" s="2">
        <v>41176</v>
      </c>
      <c r="B634" s="3" t="s">
        <v>21</v>
      </c>
      <c r="C634" s="3">
        <v>39</v>
      </c>
      <c r="D634" s="3" t="s">
        <v>25</v>
      </c>
      <c r="E634" s="3" t="s">
        <v>12</v>
      </c>
    </row>
    <row r="635" spans="1:5">
      <c r="A635" s="2">
        <v>41177</v>
      </c>
      <c r="B635" s="3" t="s">
        <v>21</v>
      </c>
      <c r="C635" s="3">
        <v>39</v>
      </c>
      <c r="D635" s="3" t="s">
        <v>25</v>
      </c>
      <c r="E635" s="3" t="s">
        <v>13</v>
      </c>
    </row>
    <row r="636" spans="1:5">
      <c r="A636" s="2">
        <v>41178</v>
      </c>
      <c r="B636" s="3" t="s">
        <v>21</v>
      </c>
      <c r="C636" s="3">
        <v>39</v>
      </c>
      <c r="D636" s="3" t="s">
        <v>25</v>
      </c>
      <c r="E636" s="3" t="s">
        <v>7</v>
      </c>
    </row>
    <row r="637" spans="1:5">
      <c r="A637" s="2">
        <v>41179</v>
      </c>
      <c r="B637" s="3" t="s">
        <v>21</v>
      </c>
      <c r="C637" s="3">
        <v>39</v>
      </c>
      <c r="D637" s="3" t="s">
        <v>25</v>
      </c>
      <c r="E637" s="3" t="s">
        <v>8</v>
      </c>
    </row>
    <row r="638" spans="1:5">
      <c r="A638" s="2">
        <v>41180</v>
      </c>
      <c r="B638" s="3" t="s">
        <v>21</v>
      </c>
      <c r="C638" s="3">
        <v>39</v>
      </c>
      <c r="D638" s="3" t="s">
        <v>25</v>
      </c>
      <c r="E638" s="3" t="s">
        <v>9</v>
      </c>
    </row>
    <row r="639" spans="1:5">
      <c r="A639" s="2">
        <v>41181</v>
      </c>
      <c r="B639" s="3" t="s">
        <v>21</v>
      </c>
      <c r="C639" s="3">
        <v>39</v>
      </c>
      <c r="D639" s="3" t="s">
        <v>25</v>
      </c>
      <c r="E639" s="3" t="s">
        <v>10</v>
      </c>
    </row>
    <row r="640" spans="1:5">
      <c r="A640" s="2">
        <v>41182</v>
      </c>
      <c r="B640" s="3" t="s">
        <v>22</v>
      </c>
      <c r="C640" s="3">
        <v>39</v>
      </c>
      <c r="D640" s="3" t="s">
        <v>25</v>
      </c>
      <c r="E640" s="3" t="s">
        <v>11</v>
      </c>
    </row>
    <row r="641" spans="1:5">
      <c r="A641" s="2">
        <v>41183</v>
      </c>
      <c r="B641" s="3" t="s">
        <v>22</v>
      </c>
      <c r="C641" s="3">
        <v>40</v>
      </c>
      <c r="D641" s="3" t="s">
        <v>25</v>
      </c>
      <c r="E641" s="3" t="s">
        <v>12</v>
      </c>
    </row>
    <row r="642" spans="1:5">
      <c r="A642" s="2">
        <v>41184</v>
      </c>
      <c r="B642" s="3" t="s">
        <v>22</v>
      </c>
      <c r="C642" s="3">
        <v>40</v>
      </c>
      <c r="D642" s="3" t="s">
        <v>25</v>
      </c>
      <c r="E642" s="3" t="s">
        <v>13</v>
      </c>
    </row>
    <row r="643" spans="1:5">
      <c r="A643" s="2">
        <v>41185</v>
      </c>
      <c r="B643" s="3" t="s">
        <v>22</v>
      </c>
      <c r="C643" s="3">
        <v>40</v>
      </c>
      <c r="D643" s="3" t="s">
        <v>25</v>
      </c>
      <c r="E643" s="3" t="s">
        <v>7</v>
      </c>
    </row>
    <row r="644" spans="1:5">
      <c r="A644" s="2">
        <v>41186</v>
      </c>
      <c r="B644" s="3" t="s">
        <v>22</v>
      </c>
      <c r="C644" s="3">
        <v>40</v>
      </c>
      <c r="D644" s="3" t="s">
        <v>25</v>
      </c>
      <c r="E644" s="3" t="s">
        <v>8</v>
      </c>
    </row>
    <row r="645" spans="1:5">
      <c r="A645" s="2">
        <v>41187</v>
      </c>
      <c r="B645" s="3" t="s">
        <v>22</v>
      </c>
      <c r="C645" s="3">
        <v>40</v>
      </c>
      <c r="D645" s="3" t="s">
        <v>25</v>
      </c>
      <c r="E645" s="3" t="s">
        <v>9</v>
      </c>
    </row>
    <row r="646" spans="1:5">
      <c r="A646" s="2">
        <v>41188</v>
      </c>
      <c r="B646" s="3" t="s">
        <v>22</v>
      </c>
      <c r="C646" s="3">
        <v>40</v>
      </c>
      <c r="D646" s="3" t="s">
        <v>25</v>
      </c>
      <c r="E646" s="3" t="s">
        <v>10</v>
      </c>
    </row>
    <row r="647" spans="1:5">
      <c r="A647" s="2">
        <v>41189</v>
      </c>
      <c r="B647" s="3" t="s">
        <v>22</v>
      </c>
      <c r="C647" s="3">
        <v>40</v>
      </c>
      <c r="D647" s="3" t="s">
        <v>25</v>
      </c>
      <c r="E647" s="3" t="s">
        <v>11</v>
      </c>
    </row>
    <row r="648" spans="1:5">
      <c r="A648" s="2">
        <v>41190</v>
      </c>
      <c r="B648" s="3" t="s">
        <v>22</v>
      </c>
      <c r="C648" s="3">
        <v>41</v>
      </c>
      <c r="D648" s="3" t="s">
        <v>25</v>
      </c>
      <c r="E648" s="3" t="s">
        <v>12</v>
      </c>
    </row>
    <row r="649" spans="1:5">
      <c r="A649" s="2">
        <v>41191</v>
      </c>
      <c r="B649" s="3" t="s">
        <v>22</v>
      </c>
      <c r="C649" s="3">
        <v>41</v>
      </c>
      <c r="D649" s="3" t="s">
        <v>25</v>
      </c>
      <c r="E649" s="3" t="s">
        <v>13</v>
      </c>
    </row>
    <row r="650" spans="1:5">
      <c r="A650" s="2">
        <v>41192</v>
      </c>
      <c r="B650" s="3" t="s">
        <v>22</v>
      </c>
      <c r="C650" s="3">
        <v>41</v>
      </c>
      <c r="D650" s="3" t="s">
        <v>25</v>
      </c>
      <c r="E650" s="3" t="s">
        <v>7</v>
      </c>
    </row>
    <row r="651" spans="1:5">
      <c r="A651" s="2">
        <v>41193</v>
      </c>
      <c r="B651" s="3" t="s">
        <v>22</v>
      </c>
      <c r="C651" s="3">
        <v>41</v>
      </c>
      <c r="D651" s="3" t="s">
        <v>25</v>
      </c>
      <c r="E651" s="3" t="s">
        <v>8</v>
      </c>
    </row>
    <row r="652" spans="1:5">
      <c r="A652" s="2">
        <v>41194</v>
      </c>
      <c r="B652" s="3" t="s">
        <v>22</v>
      </c>
      <c r="C652" s="3">
        <v>41</v>
      </c>
      <c r="D652" s="3" t="s">
        <v>25</v>
      </c>
      <c r="E652" s="3" t="s">
        <v>9</v>
      </c>
    </row>
    <row r="653" spans="1:5">
      <c r="A653" s="2">
        <v>41195</v>
      </c>
      <c r="B653" s="3" t="s">
        <v>22</v>
      </c>
      <c r="C653" s="3">
        <v>41</v>
      </c>
      <c r="D653" s="3" t="s">
        <v>25</v>
      </c>
      <c r="E653" s="3" t="s">
        <v>10</v>
      </c>
    </row>
    <row r="654" spans="1:5">
      <c r="A654" s="2">
        <v>41196</v>
      </c>
      <c r="B654" s="3" t="s">
        <v>22</v>
      </c>
      <c r="C654" s="3">
        <v>41</v>
      </c>
      <c r="D654" s="3" t="s">
        <v>25</v>
      </c>
      <c r="E654" s="3" t="s">
        <v>11</v>
      </c>
    </row>
    <row r="655" spans="1:5">
      <c r="A655" s="2">
        <v>41197</v>
      </c>
      <c r="B655" s="3" t="s">
        <v>22</v>
      </c>
      <c r="C655" s="3">
        <v>41</v>
      </c>
      <c r="D655" s="3" t="s">
        <v>25</v>
      </c>
      <c r="E655" s="3" t="s">
        <v>12</v>
      </c>
    </row>
    <row r="656" spans="1:5">
      <c r="A656" s="2">
        <v>41198</v>
      </c>
      <c r="B656" s="3" t="s">
        <v>22</v>
      </c>
      <c r="C656" s="3">
        <v>41</v>
      </c>
      <c r="D656" s="3" t="s">
        <v>25</v>
      </c>
      <c r="E656" s="3" t="s">
        <v>13</v>
      </c>
    </row>
    <row r="657" spans="1:5">
      <c r="A657" s="2">
        <v>41199</v>
      </c>
      <c r="B657" s="3" t="s">
        <v>22</v>
      </c>
      <c r="C657" s="3">
        <v>42</v>
      </c>
      <c r="D657" s="3" t="s">
        <v>25</v>
      </c>
      <c r="E657" s="3" t="s">
        <v>7</v>
      </c>
    </row>
    <row r="658" spans="1:5">
      <c r="A658" s="2">
        <v>41200</v>
      </c>
      <c r="B658" s="3" t="s">
        <v>22</v>
      </c>
      <c r="C658" s="3">
        <v>42</v>
      </c>
      <c r="D658" s="3" t="s">
        <v>25</v>
      </c>
      <c r="E658" s="3" t="s">
        <v>8</v>
      </c>
    </row>
    <row r="659" spans="1:5">
      <c r="A659" s="2">
        <v>41201</v>
      </c>
      <c r="B659" s="3" t="s">
        <v>22</v>
      </c>
      <c r="C659" s="3">
        <v>42</v>
      </c>
      <c r="D659" s="3" t="s">
        <v>25</v>
      </c>
      <c r="E659" s="3" t="s">
        <v>9</v>
      </c>
    </row>
    <row r="660" spans="1:5">
      <c r="A660" s="2">
        <v>41202</v>
      </c>
      <c r="B660" s="3" t="s">
        <v>22</v>
      </c>
      <c r="C660" s="3">
        <v>42</v>
      </c>
      <c r="D660" s="3" t="s">
        <v>25</v>
      </c>
      <c r="E660" s="3" t="s">
        <v>10</v>
      </c>
    </row>
    <row r="661" spans="1:5">
      <c r="A661" s="2">
        <v>41203</v>
      </c>
      <c r="B661" s="3" t="s">
        <v>22</v>
      </c>
      <c r="C661" s="3">
        <v>42</v>
      </c>
      <c r="D661" s="3" t="s">
        <v>25</v>
      </c>
      <c r="E661" s="3" t="s">
        <v>11</v>
      </c>
    </row>
    <row r="662" spans="1:5">
      <c r="A662" s="2">
        <v>41204</v>
      </c>
      <c r="B662" s="3" t="s">
        <v>22</v>
      </c>
      <c r="C662" s="3">
        <v>43</v>
      </c>
      <c r="D662" s="3" t="s">
        <v>25</v>
      </c>
      <c r="E662" s="3" t="s">
        <v>12</v>
      </c>
    </row>
    <row r="663" spans="1:5">
      <c r="A663" s="2">
        <v>41205</v>
      </c>
      <c r="B663" s="3" t="s">
        <v>22</v>
      </c>
      <c r="C663" s="3">
        <v>43</v>
      </c>
      <c r="D663" s="3" t="s">
        <v>25</v>
      </c>
      <c r="E663" s="3" t="s">
        <v>13</v>
      </c>
    </row>
    <row r="664" spans="1:5">
      <c r="A664" s="2">
        <v>41206</v>
      </c>
      <c r="B664" s="3" t="s">
        <v>22</v>
      </c>
      <c r="C664" s="3">
        <v>43</v>
      </c>
      <c r="D664" s="3" t="s">
        <v>25</v>
      </c>
      <c r="E664" s="3" t="s">
        <v>7</v>
      </c>
    </row>
    <row r="665" spans="1:5">
      <c r="A665" s="2">
        <v>41207</v>
      </c>
      <c r="B665" s="3" t="s">
        <v>22</v>
      </c>
      <c r="C665" s="3">
        <v>43</v>
      </c>
      <c r="D665" s="3" t="s">
        <v>25</v>
      </c>
      <c r="E665" s="3" t="s">
        <v>8</v>
      </c>
    </row>
    <row r="666" spans="1:5">
      <c r="A666" s="2">
        <v>41208</v>
      </c>
      <c r="B666" s="3" t="s">
        <v>22</v>
      </c>
      <c r="C666" s="3">
        <v>43</v>
      </c>
      <c r="D666" s="3" t="s">
        <v>25</v>
      </c>
      <c r="E666" s="3" t="s">
        <v>9</v>
      </c>
    </row>
    <row r="667" spans="1:5">
      <c r="A667" s="2">
        <v>41209</v>
      </c>
      <c r="B667" s="3" t="s">
        <v>22</v>
      </c>
      <c r="C667" s="3">
        <v>43</v>
      </c>
      <c r="D667" s="3" t="s">
        <v>25</v>
      </c>
      <c r="E667" s="3" t="s">
        <v>10</v>
      </c>
    </row>
    <row r="668" spans="1:5">
      <c r="A668" s="2">
        <v>41210</v>
      </c>
      <c r="B668" s="3" t="s">
        <v>22</v>
      </c>
      <c r="C668" s="3">
        <v>43</v>
      </c>
      <c r="D668" s="3" t="s">
        <v>25</v>
      </c>
      <c r="E668" s="3" t="s">
        <v>11</v>
      </c>
    </row>
    <row r="669" spans="1:5">
      <c r="A669" s="2">
        <v>41211</v>
      </c>
      <c r="B669" s="3" t="s">
        <v>22</v>
      </c>
      <c r="C669" s="3">
        <v>44</v>
      </c>
      <c r="D669" s="3" t="s">
        <v>25</v>
      </c>
      <c r="E669" s="3" t="s">
        <v>12</v>
      </c>
    </row>
    <row r="670" spans="1:5">
      <c r="A670" s="2">
        <v>41212</v>
      </c>
      <c r="B670" s="3" t="s">
        <v>22</v>
      </c>
      <c r="C670" s="3">
        <v>44</v>
      </c>
      <c r="D670" s="3" t="s">
        <v>25</v>
      </c>
      <c r="E670" s="3" t="s">
        <v>13</v>
      </c>
    </row>
    <row r="671" spans="1:5">
      <c r="A671" s="2">
        <v>41213</v>
      </c>
      <c r="B671" s="3" t="s">
        <v>23</v>
      </c>
      <c r="C671" s="3">
        <v>44</v>
      </c>
      <c r="D671" s="3" t="s">
        <v>25</v>
      </c>
      <c r="E671" s="3" t="s">
        <v>7</v>
      </c>
    </row>
    <row r="672" spans="1:5">
      <c r="A672" s="2">
        <v>41214</v>
      </c>
      <c r="B672" s="3" t="s">
        <v>23</v>
      </c>
      <c r="C672" s="3">
        <v>44</v>
      </c>
      <c r="D672" s="3" t="s">
        <v>25</v>
      </c>
      <c r="E672" s="3" t="s">
        <v>8</v>
      </c>
    </row>
    <row r="673" spans="1:5">
      <c r="A673" s="2">
        <v>41215</v>
      </c>
      <c r="B673" s="3" t="s">
        <v>23</v>
      </c>
      <c r="C673" s="3">
        <v>44</v>
      </c>
      <c r="D673" s="3" t="s">
        <v>25</v>
      </c>
      <c r="E673" s="3" t="s">
        <v>9</v>
      </c>
    </row>
    <row r="674" spans="1:5">
      <c r="A674" s="2">
        <v>41216</v>
      </c>
      <c r="B674" s="3" t="s">
        <v>23</v>
      </c>
      <c r="C674" s="3">
        <v>44</v>
      </c>
      <c r="D674" s="3" t="s">
        <v>25</v>
      </c>
      <c r="E674" s="3" t="s">
        <v>10</v>
      </c>
    </row>
    <row r="675" spans="1:5">
      <c r="A675" s="2">
        <v>41217</v>
      </c>
      <c r="B675" s="3" t="s">
        <v>23</v>
      </c>
      <c r="C675" s="3">
        <v>44</v>
      </c>
      <c r="D675" s="3" t="s">
        <v>25</v>
      </c>
      <c r="E675" s="3" t="s">
        <v>11</v>
      </c>
    </row>
    <row r="676" spans="1:5">
      <c r="A676" s="2">
        <v>41218</v>
      </c>
      <c r="B676" s="3" t="s">
        <v>23</v>
      </c>
      <c r="C676" s="3">
        <v>45</v>
      </c>
      <c r="D676" s="3" t="s">
        <v>25</v>
      </c>
      <c r="E676" s="3" t="s">
        <v>12</v>
      </c>
    </row>
    <row r="677" spans="1:5">
      <c r="A677" s="2">
        <v>41219</v>
      </c>
      <c r="B677" s="3" t="s">
        <v>23</v>
      </c>
      <c r="C677" s="3">
        <v>45</v>
      </c>
      <c r="D677" s="3" t="s">
        <v>25</v>
      </c>
      <c r="E677" s="3" t="s">
        <v>13</v>
      </c>
    </row>
    <row r="678" spans="1:5">
      <c r="A678" s="2">
        <v>41220</v>
      </c>
      <c r="B678" s="3" t="s">
        <v>23</v>
      </c>
      <c r="C678" s="3">
        <v>45</v>
      </c>
      <c r="D678" s="3" t="s">
        <v>25</v>
      </c>
      <c r="E678" s="3" t="s">
        <v>7</v>
      </c>
    </row>
    <row r="679" spans="1:5">
      <c r="A679" s="2">
        <v>41221</v>
      </c>
      <c r="B679" s="3" t="s">
        <v>23</v>
      </c>
      <c r="C679" s="3">
        <v>45</v>
      </c>
      <c r="D679" s="3" t="s">
        <v>25</v>
      </c>
      <c r="E679" s="3" t="s">
        <v>8</v>
      </c>
    </row>
    <row r="680" spans="1:5">
      <c r="A680" s="2">
        <v>41222</v>
      </c>
      <c r="B680" s="3" t="s">
        <v>23</v>
      </c>
      <c r="C680" s="3">
        <v>45</v>
      </c>
      <c r="D680" s="3" t="s">
        <v>25</v>
      </c>
      <c r="E680" s="3" t="s">
        <v>9</v>
      </c>
    </row>
    <row r="681" spans="1:5">
      <c r="A681" s="2">
        <v>41223</v>
      </c>
      <c r="B681" s="3" t="s">
        <v>23</v>
      </c>
      <c r="C681" s="3">
        <v>45</v>
      </c>
      <c r="D681" s="3" t="s">
        <v>25</v>
      </c>
      <c r="E681" s="3" t="s">
        <v>10</v>
      </c>
    </row>
    <row r="682" spans="1:5">
      <c r="A682" s="2">
        <v>41224</v>
      </c>
      <c r="B682" s="3" t="s">
        <v>23</v>
      </c>
      <c r="C682" s="3">
        <v>45</v>
      </c>
      <c r="D682" s="3" t="s">
        <v>25</v>
      </c>
      <c r="E682" s="3" t="s">
        <v>11</v>
      </c>
    </row>
    <row r="683" spans="1:5">
      <c r="A683" s="2">
        <v>41225</v>
      </c>
      <c r="B683" s="3" t="s">
        <v>23</v>
      </c>
      <c r="C683" s="3">
        <v>46</v>
      </c>
      <c r="D683" s="3" t="s">
        <v>25</v>
      </c>
      <c r="E683" s="3" t="s">
        <v>12</v>
      </c>
    </row>
    <row r="684" spans="1:5">
      <c r="A684" s="2">
        <v>41226</v>
      </c>
      <c r="B684" s="3" t="s">
        <v>23</v>
      </c>
      <c r="C684" s="3">
        <v>46</v>
      </c>
      <c r="D684" s="3" t="s">
        <v>25</v>
      </c>
      <c r="E684" s="3" t="s">
        <v>13</v>
      </c>
    </row>
    <row r="685" spans="1:5">
      <c r="A685" s="2">
        <v>41227</v>
      </c>
      <c r="B685" s="3" t="s">
        <v>23</v>
      </c>
      <c r="C685" s="3">
        <v>46</v>
      </c>
      <c r="D685" s="3" t="s">
        <v>25</v>
      </c>
      <c r="E685" s="3" t="s">
        <v>7</v>
      </c>
    </row>
    <row r="686" spans="1:5">
      <c r="A686" s="2">
        <v>41228</v>
      </c>
      <c r="B686" s="3" t="s">
        <v>23</v>
      </c>
      <c r="C686" s="3">
        <v>46</v>
      </c>
      <c r="D686" s="3" t="s">
        <v>25</v>
      </c>
      <c r="E686" s="3" t="s">
        <v>8</v>
      </c>
    </row>
    <row r="687" spans="1:5">
      <c r="A687" s="2">
        <v>41229</v>
      </c>
      <c r="B687" s="3" t="s">
        <v>23</v>
      </c>
      <c r="C687" s="3">
        <v>46</v>
      </c>
      <c r="D687" s="3" t="s">
        <v>25</v>
      </c>
      <c r="E687" s="3" t="s">
        <v>9</v>
      </c>
    </row>
    <row r="688" spans="1:5">
      <c r="A688" s="2">
        <v>41230</v>
      </c>
      <c r="B688" s="3" t="s">
        <v>23</v>
      </c>
      <c r="C688" s="3">
        <v>46</v>
      </c>
      <c r="D688" s="3" t="s">
        <v>25</v>
      </c>
      <c r="E688" s="3" t="s">
        <v>10</v>
      </c>
    </row>
    <row r="689" spans="1:5">
      <c r="A689" s="2">
        <v>41231</v>
      </c>
      <c r="B689" s="3" t="s">
        <v>23</v>
      </c>
      <c r="C689" s="3">
        <v>46</v>
      </c>
      <c r="D689" s="3" t="s">
        <v>25</v>
      </c>
      <c r="E689" s="3" t="s">
        <v>11</v>
      </c>
    </row>
    <row r="690" spans="1:5">
      <c r="A690" s="2">
        <v>41232</v>
      </c>
      <c r="B690" s="3" t="s">
        <v>23</v>
      </c>
      <c r="C690" s="3">
        <v>47</v>
      </c>
      <c r="D690" s="3" t="s">
        <v>25</v>
      </c>
      <c r="E690" s="3" t="s">
        <v>12</v>
      </c>
    </row>
    <row r="691" spans="1:5">
      <c r="A691" s="2">
        <v>41233</v>
      </c>
      <c r="B691" s="3" t="s">
        <v>23</v>
      </c>
      <c r="C691" s="3">
        <v>47</v>
      </c>
      <c r="D691" s="3" t="s">
        <v>25</v>
      </c>
      <c r="E691" s="3" t="s">
        <v>13</v>
      </c>
    </row>
    <row r="692" spans="1:5">
      <c r="A692" s="2">
        <v>41234</v>
      </c>
      <c r="B692" s="3" t="s">
        <v>23</v>
      </c>
      <c r="C692" s="3">
        <v>47</v>
      </c>
      <c r="D692" s="3" t="s">
        <v>25</v>
      </c>
      <c r="E692" s="3" t="s">
        <v>7</v>
      </c>
    </row>
    <row r="693" spans="1:5">
      <c r="A693" s="2">
        <v>41235</v>
      </c>
      <c r="B693" s="3" t="s">
        <v>23</v>
      </c>
      <c r="C693" s="3">
        <v>47</v>
      </c>
      <c r="D693" s="3" t="s">
        <v>25</v>
      </c>
      <c r="E693" s="3" t="s">
        <v>8</v>
      </c>
    </row>
    <row r="694" spans="1:5">
      <c r="A694" s="2">
        <v>41236</v>
      </c>
      <c r="B694" s="3" t="s">
        <v>23</v>
      </c>
      <c r="C694" s="3">
        <v>47</v>
      </c>
      <c r="D694" s="3" t="s">
        <v>25</v>
      </c>
      <c r="E694" s="3" t="s">
        <v>9</v>
      </c>
    </row>
    <row r="695" spans="1:5">
      <c r="A695" s="2">
        <v>41237</v>
      </c>
      <c r="B695" s="3" t="s">
        <v>23</v>
      </c>
      <c r="C695" s="3">
        <v>47</v>
      </c>
      <c r="D695" s="3" t="s">
        <v>25</v>
      </c>
      <c r="E695" s="3" t="s">
        <v>10</v>
      </c>
    </row>
    <row r="696" spans="1:5">
      <c r="A696" s="2">
        <v>41238</v>
      </c>
      <c r="B696" s="3" t="s">
        <v>23</v>
      </c>
      <c r="C696" s="3">
        <v>47</v>
      </c>
      <c r="D696" s="3" t="s">
        <v>25</v>
      </c>
      <c r="E696" s="3" t="s">
        <v>11</v>
      </c>
    </row>
    <row r="697" spans="1:5">
      <c r="A697" s="2">
        <v>41239</v>
      </c>
      <c r="B697" s="3" t="s">
        <v>23</v>
      </c>
      <c r="C697" s="3">
        <v>48</v>
      </c>
      <c r="D697" s="3" t="s">
        <v>25</v>
      </c>
      <c r="E697" s="3" t="s">
        <v>12</v>
      </c>
    </row>
    <row r="698" spans="1:5">
      <c r="A698" s="2">
        <v>41240</v>
      </c>
      <c r="B698" s="3" t="s">
        <v>23</v>
      </c>
      <c r="C698" s="3">
        <v>48</v>
      </c>
      <c r="D698" s="3" t="s">
        <v>25</v>
      </c>
      <c r="E698" s="3" t="s">
        <v>13</v>
      </c>
    </row>
    <row r="699" spans="1:5">
      <c r="A699" s="2">
        <v>41241</v>
      </c>
      <c r="B699" s="3" t="s">
        <v>23</v>
      </c>
      <c r="C699" s="3">
        <v>48</v>
      </c>
      <c r="D699" s="3" t="s">
        <v>25</v>
      </c>
      <c r="E699" s="3" t="s">
        <v>7</v>
      </c>
    </row>
    <row r="700" spans="1:5">
      <c r="A700" s="2">
        <v>41242</v>
      </c>
      <c r="B700" s="3" t="s">
        <v>23</v>
      </c>
      <c r="C700" s="3">
        <v>48</v>
      </c>
      <c r="D700" s="3" t="s">
        <v>25</v>
      </c>
      <c r="E700" s="3" t="s">
        <v>8</v>
      </c>
    </row>
    <row r="701" spans="1:5">
      <c r="A701" s="2">
        <v>41243</v>
      </c>
      <c r="B701" s="3" t="s">
        <v>24</v>
      </c>
      <c r="C701" s="3">
        <v>48</v>
      </c>
      <c r="D701" s="3" t="s">
        <v>25</v>
      </c>
      <c r="E701" s="3" t="s">
        <v>9</v>
      </c>
    </row>
    <row r="702" spans="1:5">
      <c r="A702" s="2">
        <v>41244</v>
      </c>
      <c r="B702" s="3" t="s">
        <v>24</v>
      </c>
      <c r="C702" s="3">
        <v>48</v>
      </c>
      <c r="D702" s="3" t="s">
        <v>25</v>
      </c>
      <c r="E702" s="3" t="s">
        <v>10</v>
      </c>
    </row>
    <row r="703" spans="1:5">
      <c r="A703" s="2">
        <v>41245</v>
      </c>
      <c r="B703" s="3" t="s">
        <v>24</v>
      </c>
      <c r="C703" s="3">
        <v>48</v>
      </c>
      <c r="D703" s="3" t="s">
        <v>25</v>
      </c>
      <c r="E703" s="3" t="s">
        <v>11</v>
      </c>
    </row>
    <row r="704" spans="1:5">
      <c r="A704" s="2">
        <v>41246</v>
      </c>
      <c r="B704" s="3" t="s">
        <v>24</v>
      </c>
      <c r="C704" s="3">
        <v>49</v>
      </c>
      <c r="D704" s="3" t="s">
        <v>25</v>
      </c>
      <c r="E704" s="3" t="s">
        <v>12</v>
      </c>
    </row>
    <row r="705" spans="1:5">
      <c r="A705" s="2">
        <v>41247</v>
      </c>
      <c r="B705" s="3" t="s">
        <v>24</v>
      </c>
      <c r="C705" s="3">
        <v>49</v>
      </c>
      <c r="D705" s="3" t="s">
        <v>25</v>
      </c>
      <c r="E705" s="3" t="s">
        <v>13</v>
      </c>
    </row>
    <row r="706" spans="1:5">
      <c r="A706" s="2">
        <v>41248</v>
      </c>
      <c r="B706" s="3" t="s">
        <v>24</v>
      </c>
      <c r="C706" s="3">
        <v>49</v>
      </c>
      <c r="D706" s="3" t="s">
        <v>25</v>
      </c>
      <c r="E706" s="3" t="s">
        <v>7</v>
      </c>
    </row>
    <row r="707" spans="1:5">
      <c r="A707" s="2">
        <v>41249</v>
      </c>
      <c r="B707" s="3" t="s">
        <v>24</v>
      </c>
      <c r="C707" s="3">
        <v>49</v>
      </c>
      <c r="D707" s="3" t="s">
        <v>25</v>
      </c>
      <c r="E707" s="3" t="s">
        <v>8</v>
      </c>
    </row>
    <row r="708" spans="1:5">
      <c r="A708" s="2">
        <v>41250</v>
      </c>
      <c r="B708" s="3" t="s">
        <v>24</v>
      </c>
      <c r="C708" s="3">
        <v>49</v>
      </c>
      <c r="D708" s="3" t="s">
        <v>25</v>
      </c>
      <c r="E708" s="3" t="s">
        <v>9</v>
      </c>
    </row>
    <row r="709" spans="1:5">
      <c r="A709" s="2">
        <v>41251</v>
      </c>
      <c r="B709" s="3" t="s">
        <v>24</v>
      </c>
      <c r="C709" s="3">
        <v>49</v>
      </c>
      <c r="D709" s="3" t="s">
        <v>25</v>
      </c>
      <c r="E709" s="3" t="s">
        <v>10</v>
      </c>
    </row>
    <row r="710" spans="1:5">
      <c r="A710" s="2">
        <v>41252</v>
      </c>
      <c r="B710" s="3" t="s">
        <v>24</v>
      </c>
      <c r="C710" s="3">
        <v>49</v>
      </c>
      <c r="D710" s="3" t="s">
        <v>25</v>
      </c>
      <c r="E710" s="3" t="s">
        <v>11</v>
      </c>
    </row>
    <row r="711" spans="1:5">
      <c r="A711" s="2">
        <v>41253</v>
      </c>
      <c r="B711" s="3" t="s">
        <v>24</v>
      </c>
      <c r="C711" s="3">
        <v>50</v>
      </c>
      <c r="D711" s="3" t="s">
        <v>25</v>
      </c>
      <c r="E711" s="3" t="s">
        <v>12</v>
      </c>
    </row>
    <row r="712" spans="1:5">
      <c r="A712" s="2">
        <v>41254</v>
      </c>
      <c r="B712" s="3" t="s">
        <v>24</v>
      </c>
      <c r="C712" s="3">
        <v>50</v>
      </c>
      <c r="D712" s="3" t="s">
        <v>25</v>
      </c>
      <c r="E712" s="3" t="s">
        <v>13</v>
      </c>
    </row>
    <row r="713" spans="1:5">
      <c r="A713" s="2">
        <v>41255</v>
      </c>
      <c r="B713" s="3" t="s">
        <v>24</v>
      </c>
      <c r="C713" s="3">
        <v>50</v>
      </c>
      <c r="D713" s="3" t="s">
        <v>25</v>
      </c>
      <c r="E713" s="3" t="s">
        <v>7</v>
      </c>
    </row>
    <row r="714" spans="1:5">
      <c r="A714" s="2">
        <v>41256</v>
      </c>
      <c r="B714" s="3" t="s">
        <v>24</v>
      </c>
      <c r="C714" s="3">
        <v>50</v>
      </c>
      <c r="D714" s="3" t="s">
        <v>25</v>
      </c>
      <c r="E714" s="3" t="s">
        <v>8</v>
      </c>
    </row>
    <row r="715" spans="1:5">
      <c r="A715" s="2">
        <v>41257</v>
      </c>
      <c r="B715" s="3" t="s">
        <v>24</v>
      </c>
      <c r="C715" s="3">
        <v>50</v>
      </c>
      <c r="D715" s="3" t="s">
        <v>25</v>
      </c>
      <c r="E715" s="3" t="s">
        <v>9</v>
      </c>
    </row>
    <row r="716" spans="1:5">
      <c r="A716" s="2">
        <v>41258</v>
      </c>
      <c r="B716" s="3" t="s">
        <v>24</v>
      </c>
      <c r="C716" s="3">
        <v>50</v>
      </c>
      <c r="D716" s="3" t="s">
        <v>25</v>
      </c>
      <c r="E716" s="3" t="s">
        <v>10</v>
      </c>
    </row>
    <row r="717" spans="1:5">
      <c r="A717" s="2">
        <v>41259</v>
      </c>
      <c r="B717" s="3" t="s">
        <v>24</v>
      </c>
      <c r="C717" s="3">
        <v>50</v>
      </c>
      <c r="D717" s="3" t="s">
        <v>25</v>
      </c>
      <c r="E717" s="3" t="s">
        <v>11</v>
      </c>
    </row>
    <row r="718" spans="1:5">
      <c r="A718" s="2">
        <v>41260</v>
      </c>
      <c r="B718" s="3" t="s">
        <v>24</v>
      </c>
      <c r="C718" s="3">
        <v>51</v>
      </c>
      <c r="D718" s="3" t="s">
        <v>25</v>
      </c>
      <c r="E718" s="3" t="s">
        <v>12</v>
      </c>
    </row>
    <row r="719" spans="1:5">
      <c r="A719" s="2">
        <v>41261</v>
      </c>
      <c r="B719" s="3" t="s">
        <v>24</v>
      </c>
      <c r="C719" s="3">
        <v>51</v>
      </c>
      <c r="D719" s="3" t="s">
        <v>25</v>
      </c>
      <c r="E719" s="3" t="s">
        <v>13</v>
      </c>
    </row>
    <row r="720" spans="1:5">
      <c r="A720" s="2">
        <v>41262</v>
      </c>
      <c r="B720" s="3" t="s">
        <v>24</v>
      </c>
      <c r="C720" s="3">
        <v>51</v>
      </c>
      <c r="D720" s="3" t="s">
        <v>25</v>
      </c>
      <c r="E720" s="3" t="s">
        <v>7</v>
      </c>
    </row>
    <row r="721" spans="1:5">
      <c r="A721" s="2">
        <v>41263</v>
      </c>
      <c r="B721" s="3" t="s">
        <v>24</v>
      </c>
      <c r="C721" s="3">
        <v>51</v>
      </c>
      <c r="D721" s="3" t="s">
        <v>25</v>
      </c>
      <c r="E721" s="3" t="s">
        <v>8</v>
      </c>
    </row>
    <row r="722" spans="1:5">
      <c r="A722" s="2">
        <v>41264</v>
      </c>
      <c r="B722" s="3" t="s">
        <v>24</v>
      </c>
      <c r="C722" s="3">
        <v>51</v>
      </c>
      <c r="D722" s="3" t="s">
        <v>25</v>
      </c>
      <c r="E722" s="3" t="s">
        <v>9</v>
      </c>
    </row>
    <row r="723" spans="1:5">
      <c r="A723" s="2">
        <v>41265</v>
      </c>
      <c r="B723" s="3" t="s">
        <v>24</v>
      </c>
      <c r="C723" s="3">
        <v>51</v>
      </c>
      <c r="D723" s="3" t="s">
        <v>25</v>
      </c>
      <c r="E723" s="3" t="s">
        <v>10</v>
      </c>
    </row>
    <row r="724" spans="1:5">
      <c r="A724" s="2">
        <v>41266</v>
      </c>
      <c r="B724" s="3" t="s">
        <v>24</v>
      </c>
      <c r="C724" s="3">
        <v>51</v>
      </c>
      <c r="D724" s="3" t="s">
        <v>25</v>
      </c>
      <c r="E724" s="3" t="s">
        <v>11</v>
      </c>
    </row>
    <row r="725" spans="1:5">
      <c r="A725" s="2">
        <v>41267</v>
      </c>
      <c r="B725" s="3" t="s">
        <v>24</v>
      </c>
      <c r="C725" s="3">
        <v>52</v>
      </c>
      <c r="D725" s="3" t="s">
        <v>25</v>
      </c>
      <c r="E725" s="3" t="s">
        <v>12</v>
      </c>
    </row>
    <row r="726" spans="1:5">
      <c r="A726" s="2">
        <v>41268</v>
      </c>
      <c r="B726" s="3" t="s">
        <v>24</v>
      </c>
      <c r="C726" s="3">
        <v>52</v>
      </c>
      <c r="D726" s="3" t="s">
        <v>25</v>
      </c>
      <c r="E726" s="3" t="s">
        <v>13</v>
      </c>
    </row>
    <row r="727" spans="1:5">
      <c r="A727" s="2">
        <v>41269</v>
      </c>
      <c r="B727" s="3" t="s">
        <v>24</v>
      </c>
      <c r="C727" s="3">
        <v>52</v>
      </c>
      <c r="D727" s="3" t="s">
        <v>25</v>
      </c>
      <c r="E727" s="3" t="s">
        <v>7</v>
      </c>
    </row>
    <row r="728" spans="1:5">
      <c r="A728" s="2">
        <v>41270</v>
      </c>
      <c r="B728" s="3" t="s">
        <v>24</v>
      </c>
      <c r="C728" s="3">
        <v>52</v>
      </c>
      <c r="D728" s="3" t="s">
        <v>25</v>
      </c>
      <c r="E728" s="3" t="s">
        <v>8</v>
      </c>
    </row>
    <row r="729" spans="1:5">
      <c r="A729" s="2">
        <v>41271</v>
      </c>
      <c r="B729" s="3" t="s">
        <v>24</v>
      </c>
      <c r="C729" s="3">
        <v>52</v>
      </c>
      <c r="D729" s="3" t="s">
        <v>25</v>
      </c>
      <c r="E729" s="3" t="s">
        <v>9</v>
      </c>
    </row>
    <row r="730" spans="1:5">
      <c r="A730" s="2">
        <v>41272</v>
      </c>
      <c r="B730" s="3" t="s">
        <v>24</v>
      </c>
      <c r="C730" s="3">
        <v>52</v>
      </c>
      <c r="D730" s="3" t="s">
        <v>25</v>
      </c>
      <c r="E730" s="3" t="s">
        <v>10</v>
      </c>
    </row>
    <row r="731" spans="1:5">
      <c r="A731" s="2">
        <v>41273</v>
      </c>
      <c r="B731" s="3" t="s">
        <v>24</v>
      </c>
      <c r="C731" s="3">
        <v>52</v>
      </c>
      <c r="D731" s="3" t="s">
        <v>25</v>
      </c>
      <c r="E731" s="3" t="s">
        <v>11</v>
      </c>
    </row>
    <row r="732" spans="1:5">
      <c r="A732" s="2">
        <v>41274</v>
      </c>
      <c r="B732" s="3" t="s">
        <v>24</v>
      </c>
      <c r="C732" s="3">
        <v>1</v>
      </c>
      <c r="D732" s="3" t="s">
        <v>25</v>
      </c>
      <c r="E732" s="3" t="s">
        <v>12</v>
      </c>
    </row>
    <row r="733" spans="1:5">
      <c r="A733" s="2">
        <v>41275</v>
      </c>
      <c r="B733" s="3" t="s">
        <v>5</v>
      </c>
      <c r="C733" s="3">
        <v>1</v>
      </c>
      <c r="D733" s="3" t="s">
        <v>26</v>
      </c>
      <c r="E733" s="3" t="s">
        <v>13</v>
      </c>
    </row>
    <row r="734" spans="1:5">
      <c r="A734" s="2">
        <v>41276</v>
      </c>
      <c r="B734" s="3" t="s">
        <v>5</v>
      </c>
      <c r="C734" s="3">
        <v>1</v>
      </c>
      <c r="D734" s="3" t="s">
        <v>26</v>
      </c>
      <c r="E734" s="3" t="s">
        <v>7</v>
      </c>
    </row>
    <row r="735" spans="1:5">
      <c r="A735" s="2">
        <v>41277</v>
      </c>
      <c r="B735" s="3" t="s">
        <v>5</v>
      </c>
      <c r="C735" s="3">
        <v>1</v>
      </c>
      <c r="D735" s="3" t="s">
        <v>26</v>
      </c>
      <c r="E735" s="3" t="s">
        <v>8</v>
      </c>
    </row>
    <row r="736" spans="1:5">
      <c r="A736" s="2">
        <v>41278</v>
      </c>
      <c r="B736" s="3" t="s">
        <v>5</v>
      </c>
      <c r="C736" s="3">
        <v>1</v>
      </c>
      <c r="D736" s="3" t="s">
        <v>26</v>
      </c>
      <c r="E736" s="3" t="s">
        <v>9</v>
      </c>
    </row>
    <row r="737" spans="1:5">
      <c r="A737" s="2">
        <v>41279</v>
      </c>
      <c r="B737" s="3" t="s">
        <v>5</v>
      </c>
      <c r="C737" s="3">
        <v>1</v>
      </c>
      <c r="D737" s="3" t="s">
        <v>26</v>
      </c>
      <c r="E737" s="3" t="s">
        <v>10</v>
      </c>
    </row>
    <row r="738" spans="1:5">
      <c r="A738" s="2">
        <v>41280</v>
      </c>
      <c r="B738" s="3" t="s">
        <v>5</v>
      </c>
      <c r="C738" s="3">
        <v>1</v>
      </c>
      <c r="D738" s="3" t="s">
        <v>26</v>
      </c>
      <c r="E738" s="3" t="s">
        <v>11</v>
      </c>
    </row>
    <row r="739" spans="1:5">
      <c r="A739" s="2">
        <v>41281</v>
      </c>
      <c r="B739" s="3" t="s">
        <v>5</v>
      </c>
      <c r="C739" s="3">
        <v>2</v>
      </c>
      <c r="D739" s="3" t="s">
        <v>26</v>
      </c>
      <c r="E739" s="3" t="s">
        <v>12</v>
      </c>
    </row>
    <row r="740" spans="1:5">
      <c r="A740" s="2">
        <v>41282</v>
      </c>
      <c r="B740" s="3" t="s">
        <v>5</v>
      </c>
      <c r="C740" s="3">
        <v>2</v>
      </c>
      <c r="D740" s="3" t="s">
        <v>26</v>
      </c>
      <c r="E740" s="3" t="s">
        <v>13</v>
      </c>
    </row>
    <row r="741" spans="1:5">
      <c r="A741" s="2">
        <v>41283</v>
      </c>
      <c r="B741" s="3" t="s">
        <v>5</v>
      </c>
      <c r="C741" s="3">
        <v>2</v>
      </c>
      <c r="D741" s="3" t="s">
        <v>26</v>
      </c>
      <c r="E741" s="3" t="s">
        <v>7</v>
      </c>
    </row>
    <row r="742" spans="1:5">
      <c r="A742" s="2">
        <v>41284</v>
      </c>
      <c r="B742" s="3" t="s">
        <v>5</v>
      </c>
      <c r="C742" s="3">
        <v>2</v>
      </c>
      <c r="D742" s="3" t="s">
        <v>26</v>
      </c>
      <c r="E742" s="3" t="s">
        <v>8</v>
      </c>
    </row>
    <row r="743" spans="1:5">
      <c r="A743" s="2">
        <v>41285</v>
      </c>
      <c r="B743" s="3" t="s">
        <v>5</v>
      </c>
      <c r="C743" s="3">
        <v>2</v>
      </c>
      <c r="D743" s="3" t="s">
        <v>26</v>
      </c>
      <c r="E743" s="3" t="s">
        <v>9</v>
      </c>
    </row>
    <row r="744" spans="1:5">
      <c r="A744" s="2">
        <v>41286</v>
      </c>
      <c r="B744" s="3" t="s">
        <v>5</v>
      </c>
      <c r="C744" s="3">
        <v>2</v>
      </c>
      <c r="D744" s="3" t="s">
        <v>26</v>
      </c>
      <c r="E744" s="3" t="s">
        <v>10</v>
      </c>
    </row>
    <row r="745" spans="1:5">
      <c r="A745" s="2">
        <v>41287</v>
      </c>
      <c r="B745" s="3" t="s">
        <v>5</v>
      </c>
      <c r="C745" s="3">
        <v>2</v>
      </c>
      <c r="D745" s="3" t="s">
        <v>26</v>
      </c>
      <c r="E745" s="3" t="s">
        <v>11</v>
      </c>
    </row>
    <row r="746" spans="1:5">
      <c r="A746" s="2">
        <v>41288</v>
      </c>
      <c r="B746" s="3" t="s">
        <v>5</v>
      </c>
      <c r="C746" s="3">
        <v>3</v>
      </c>
      <c r="D746" s="3" t="s">
        <v>26</v>
      </c>
      <c r="E746" s="3" t="s">
        <v>12</v>
      </c>
    </row>
    <row r="747" spans="1:5">
      <c r="A747" s="2">
        <v>41289</v>
      </c>
      <c r="B747" s="3" t="s">
        <v>5</v>
      </c>
      <c r="C747" s="3">
        <v>3</v>
      </c>
      <c r="D747" s="3" t="s">
        <v>26</v>
      </c>
      <c r="E747" s="3" t="s">
        <v>13</v>
      </c>
    </row>
    <row r="748" spans="1:5">
      <c r="A748" s="2">
        <v>41290</v>
      </c>
      <c r="B748" s="3" t="s">
        <v>5</v>
      </c>
      <c r="C748" s="3">
        <v>3</v>
      </c>
      <c r="D748" s="3" t="s">
        <v>26</v>
      </c>
      <c r="E748" s="3" t="s">
        <v>7</v>
      </c>
    </row>
    <row r="749" spans="1:5">
      <c r="A749" s="2">
        <v>41291</v>
      </c>
      <c r="B749" s="3" t="s">
        <v>5</v>
      </c>
      <c r="C749" s="3">
        <v>3</v>
      </c>
      <c r="D749" s="3" t="s">
        <v>26</v>
      </c>
      <c r="E749" s="3" t="s">
        <v>8</v>
      </c>
    </row>
    <row r="750" spans="1:5">
      <c r="A750" s="2">
        <v>41292</v>
      </c>
      <c r="B750" s="3" t="s">
        <v>5</v>
      </c>
      <c r="C750" s="3">
        <v>3</v>
      </c>
      <c r="D750" s="3" t="s">
        <v>26</v>
      </c>
      <c r="E750" s="3" t="s">
        <v>9</v>
      </c>
    </row>
    <row r="751" spans="1:5">
      <c r="A751" s="2">
        <v>41293</v>
      </c>
      <c r="B751" s="3" t="s">
        <v>5</v>
      </c>
      <c r="C751" s="3">
        <v>3</v>
      </c>
      <c r="D751" s="3" t="s">
        <v>26</v>
      </c>
      <c r="E751" s="3" t="s">
        <v>10</v>
      </c>
    </row>
    <row r="752" spans="1:5">
      <c r="A752" s="2">
        <v>41294</v>
      </c>
      <c r="B752" s="3" t="s">
        <v>5</v>
      </c>
      <c r="C752" s="3">
        <v>3</v>
      </c>
      <c r="D752" s="3" t="s">
        <v>26</v>
      </c>
      <c r="E752" s="3" t="s">
        <v>11</v>
      </c>
    </row>
    <row r="753" spans="1:5">
      <c r="A753" s="2">
        <v>41295</v>
      </c>
      <c r="B753" s="3" t="s">
        <v>5</v>
      </c>
      <c r="C753" s="3">
        <v>4</v>
      </c>
      <c r="D753" s="3" t="s">
        <v>26</v>
      </c>
      <c r="E753" s="3" t="s">
        <v>12</v>
      </c>
    </row>
    <row r="754" spans="1:5">
      <c r="A754" s="2">
        <v>41296</v>
      </c>
      <c r="B754" s="3" t="s">
        <v>5</v>
      </c>
      <c r="C754" s="3">
        <v>4</v>
      </c>
      <c r="D754" s="3" t="s">
        <v>26</v>
      </c>
      <c r="E754" s="3" t="s">
        <v>13</v>
      </c>
    </row>
    <row r="755" spans="1:5">
      <c r="A755" s="2">
        <v>41297</v>
      </c>
      <c r="B755" s="3" t="s">
        <v>5</v>
      </c>
      <c r="C755" s="3">
        <v>4</v>
      </c>
      <c r="D755" s="3" t="s">
        <v>26</v>
      </c>
      <c r="E755" s="3" t="s">
        <v>7</v>
      </c>
    </row>
    <row r="756" spans="1:5">
      <c r="A756" s="2">
        <v>41298</v>
      </c>
      <c r="B756" s="3" t="s">
        <v>5</v>
      </c>
      <c r="C756" s="3">
        <v>4</v>
      </c>
      <c r="D756" s="3" t="s">
        <v>26</v>
      </c>
      <c r="E756" s="3" t="s">
        <v>8</v>
      </c>
    </row>
    <row r="757" spans="1:5">
      <c r="A757" s="2">
        <v>41299</v>
      </c>
      <c r="B757" s="3" t="s">
        <v>5</v>
      </c>
      <c r="C757" s="3">
        <v>4</v>
      </c>
      <c r="D757" s="3" t="s">
        <v>26</v>
      </c>
      <c r="E757" s="3" t="s">
        <v>9</v>
      </c>
    </row>
    <row r="758" spans="1:5">
      <c r="A758" s="2">
        <v>41300</v>
      </c>
      <c r="B758" s="3" t="s">
        <v>5</v>
      </c>
      <c r="C758" s="3">
        <v>4</v>
      </c>
      <c r="D758" s="3" t="s">
        <v>26</v>
      </c>
      <c r="E758" s="3" t="s">
        <v>10</v>
      </c>
    </row>
    <row r="759" spans="1:5">
      <c r="A759" s="2">
        <v>41301</v>
      </c>
      <c r="B759" s="3" t="s">
        <v>5</v>
      </c>
      <c r="C759" s="3">
        <v>4</v>
      </c>
      <c r="D759" s="3" t="s">
        <v>26</v>
      </c>
      <c r="E759" s="3" t="s">
        <v>11</v>
      </c>
    </row>
    <row r="760" spans="1:5">
      <c r="A760" s="2">
        <v>41302</v>
      </c>
      <c r="B760" s="3" t="s">
        <v>5</v>
      </c>
      <c r="C760" s="3">
        <v>5</v>
      </c>
      <c r="D760" s="3" t="s">
        <v>26</v>
      </c>
      <c r="E760" s="3" t="s">
        <v>12</v>
      </c>
    </row>
    <row r="761" spans="1:5">
      <c r="A761" s="2">
        <v>41303</v>
      </c>
      <c r="B761" s="3" t="s">
        <v>5</v>
      </c>
      <c r="C761" s="3">
        <v>5</v>
      </c>
      <c r="D761" s="3" t="s">
        <v>26</v>
      </c>
      <c r="E761" s="3" t="s">
        <v>13</v>
      </c>
    </row>
    <row r="762" spans="1:5">
      <c r="A762" s="2">
        <v>41304</v>
      </c>
      <c r="B762" s="3" t="s">
        <v>5</v>
      </c>
      <c r="C762" s="3">
        <v>5</v>
      </c>
      <c r="D762" s="3" t="s">
        <v>26</v>
      </c>
      <c r="E762" s="3" t="s">
        <v>7</v>
      </c>
    </row>
    <row r="763" spans="1:5">
      <c r="A763" s="2">
        <v>41305</v>
      </c>
      <c r="B763" s="3" t="s">
        <v>5</v>
      </c>
      <c r="C763" s="3">
        <v>5</v>
      </c>
      <c r="D763" s="3" t="s">
        <v>26</v>
      </c>
      <c r="E763" s="3" t="s">
        <v>8</v>
      </c>
    </row>
    <row r="764" spans="1:5">
      <c r="A764" s="2">
        <v>41306</v>
      </c>
      <c r="B764" s="3" t="s">
        <v>14</v>
      </c>
      <c r="C764" s="3">
        <v>5</v>
      </c>
      <c r="D764" s="3" t="s">
        <v>26</v>
      </c>
      <c r="E764" s="3" t="s">
        <v>9</v>
      </c>
    </row>
    <row r="765" spans="1:5">
      <c r="A765" s="2">
        <v>41307</v>
      </c>
      <c r="B765" s="3" t="s">
        <v>14</v>
      </c>
      <c r="C765" s="3">
        <v>5</v>
      </c>
      <c r="D765" s="3" t="s">
        <v>26</v>
      </c>
      <c r="E765" s="3" t="s">
        <v>10</v>
      </c>
    </row>
    <row r="766" spans="1:5">
      <c r="A766" s="2">
        <v>41308</v>
      </c>
      <c r="B766" s="3" t="s">
        <v>14</v>
      </c>
      <c r="C766" s="3">
        <v>5</v>
      </c>
      <c r="D766" s="3" t="s">
        <v>26</v>
      </c>
      <c r="E766" s="3" t="s">
        <v>11</v>
      </c>
    </row>
    <row r="767" spans="1:5">
      <c r="A767" s="2">
        <v>41309</v>
      </c>
      <c r="B767" s="3" t="s">
        <v>14</v>
      </c>
      <c r="C767" s="3">
        <v>6</v>
      </c>
      <c r="D767" s="3" t="s">
        <v>26</v>
      </c>
      <c r="E767" s="3" t="s">
        <v>12</v>
      </c>
    </row>
    <row r="768" spans="1:5">
      <c r="A768" s="2">
        <v>41310</v>
      </c>
      <c r="B768" s="3" t="s">
        <v>14</v>
      </c>
      <c r="C768" s="3">
        <v>6</v>
      </c>
      <c r="D768" s="3" t="s">
        <v>26</v>
      </c>
      <c r="E768" s="3" t="s">
        <v>13</v>
      </c>
    </row>
    <row r="769" spans="1:5">
      <c r="A769" s="2">
        <v>41311</v>
      </c>
      <c r="B769" s="3" t="s">
        <v>14</v>
      </c>
      <c r="C769" s="3">
        <v>6</v>
      </c>
      <c r="D769" s="3" t="s">
        <v>26</v>
      </c>
      <c r="E769" s="3" t="s">
        <v>7</v>
      </c>
    </row>
    <row r="770" spans="1:5">
      <c r="A770" s="2">
        <v>41312</v>
      </c>
      <c r="B770" s="3" t="s">
        <v>14</v>
      </c>
      <c r="C770" s="3">
        <v>6</v>
      </c>
      <c r="D770" s="3" t="s">
        <v>26</v>
      </c>
      <c r="E770" s="3" t="s">
        <v>8</v>
      </c>
    </row>
    <row r="771" spans="1:5">
      <c r="A771" s="2">
        <v>41313</v>
      </c>
      <c r="B771" s="3" t="s">
        <v>14</v>
      </c>
      <c r="C771" s="3">
        <v>6</v>
      </c>
      <c r="D771" s="3" t="s">
        <v>26</v>
      </c>
      <c r="E771" s="3" t="s">
        <v>9</v>
      </c>
    </row>
    <row r="772" spans="1:5">
      <c r="A772" s="2">
        <v>41314</v>
      </c>
      <c r="B772" s="3" t="s">
        <v>14</v>
      </c>
      <c r="C772" s="3">
        <v>6</v>
      </c>
      <c r="D772" s="3" t="s">
        <v>26</v>
      </c>
      <c r="E772" s="3" t="s">
        <v>10</v>
      </c>
    </row>
    <row r="773" spans="1:5">
      <c r="A773" s="2">
        <v>41315</v>
      </c>
      <c r="B773" s="3" t="s">
        <v>14</v>
      </c>
      <c r="C773" s="3">
        <v>6</v>
      </c>
      <c r="D773" s="3" t="s">
        <v>26</v>
      </c>
      <c r="E773" s="3" t="s">
        <v>11</v>
      </c>
    </row>
    <row r="774" spans="1:5">
      <c r="A774" s="2">
        <v>41316</v>
      </c>
      <c r="B774" s="3" t="s">
        <v>14</v>
      </c>
      <c r="C774" s="3">
        <v>7</v>
      </c>
      <c r="D774" s="3" t="s">
        <v>26</v>
      </c>
      <c r="E774" s="3" t="s">
        <v>12</v>
      </c>
    </row>
    <row r="775" spans="1:5">
      <c r="A775" s="2">
        <v>41317</v>
      </c>
      <c r="B775" s="3" t="s">
        <v>14</v>
      </c>
      <c r="C775" s="3">
        <v>7</v>
      </c>
      <c r="D775" s="3" t="s">
        <v>26</v>
      </c>
      <c r="E775" s="3" t="s">
        <v>13</v>
      </c>
    </row>
    <row r="776" spans="1:5">
      <c r="A776" s="2">
        <v>41318</v>
      </c>
      <c r="B776" s="3" t="s">
        <v>14</v>
      </c>
      <c r="C776" s="3">
        <v>7</v>
      </c>
      <c r="D776" s="3" t="s">
        <v>26</v>
      </c>
      <c r="E776" s="3" t="s">
        <v>7</v>
      </c>
    </row>
    <row r="777" spans="1:5">
      <c r="A777" s="2">
        <v>41319</v>
      </c>
      <c r="B777" s="3" t="s">
        <v>14</v>
      </c>
      <c r="C777" s="3">
        <v>7</v>
      </c>
      <c r="D777" s="3" t="s">
        <v>26</v>
      </c>
      <c r="E777" s="3" t="s">
        <v>8</v>
      </c>
    </row>
    <row r="778" spans="1:5">
      <c r="A778" s="2">
        <v>41320</v>
      </c>
      <c r="B778" s="3" t="s">
        <v>14</v>
      </c>
      <c r="C778" s="3">
        <v>7</v>
      </c>
      <c r="D778" s="3" t="s">
        <v>26</v>
      </c>
      <c r="E778" s="3" t="s">
        <v>9</v>
      </c>
    </row>
    <row r="779" spans="1:5">
      <c r="A779" s="2">
        <v>41321</v>
      </c>
      <c r="B779" s="3" t="s">
        <v>14</v>
      </c>
      <c r="C779" s="3">
        <v>7</v>
      </c>
      <c r="D779" s="3" t="s">
        <v>26</v>
      </c>
      <c r="E779" s="3" t="s">
        <v>10</v>
      </c>
    </row>
    <row r="780" spans="1:5">
      <c r="A780" s="2">
        <v>41322</v>
      </c>
      <c r="B780" s="3" t="s">
        <v>14</v>
      </c>
      <c r="C780" s="3">
        <v>7</v>
      </c>
      <c r="D780" s="3" t="s">
        <v>26</v>
      </c>
      <c r="E780" s="3" t="s">
        <v>11</v>
      </c>
    </row>
    <row r="781" spans="1:5">
      <c r="A781" s="2">
        <v>41323</v>
      </c>
      <c r="B781" s="3" t="s">
        <v>14</v>
      </c>
      <c r="C781" s="3">
        <v>8</v>
      </c>
      <c r="D781" s="3" t="s">
        <v>26</v>
      </c>
      <c r="E781" s="3" t="s">
        <v>12</v>
      </c>
    </row>
    <row r="782" spans="1:5">
      <c r="A782" s="2">
        <v>41324</v>
      </c>
      <c r="B782" s="3" t="s">
        <v>14</v>
      </c>
      <c r="C782" s="3">
        <v>8</v>
      </c>
      <c r="D782" s="3" t="s">
        <v>26</v>
      </c>
      <c r="E782" s="3" t="s">
        <v>13</v>
      </c>
    </row>
    <row r="783" spans="1:5">
      <c r="A783" s="2">
        <v>41325</v>
      </c>
      <c r="B783" s="3" t="s">
        <v>14</v>
      </c>
      <c r="C783" s="3">
        <v>8</v>
      </c>
      <c r="D783" s="3" t="s">
        <v>26</v>
      </c>
      <c r="E783" s="3" t="s">
        <v>7</v>
      </c>
    </row>
    <row r="784" spans="1:5">
      <c r="A784" s="2">
        <v>41326</v>
      </c>
      <c r="B784" s="3" t="s">
        <v>14</v>
      </c>
      <c r="C784" s="3">
        <v>8</v>
      </c>
      <c r="D784" s="3" t="s">
        <v>26</v>
      </c>
      <c r="E784" s="3" t="s">
        <v>8</v>
      </c>
    </row>
    <row r="785" spans="1:5">
      <c r="A785" s="2">
        <v>41327</v>
      </c>
      <c r="B785" s="3" t="s">
        <v>14</v>
      </c>
      <c r="C785" s="3">
        <v>8</v>
      </c>
      <c r="D785" s="3" t="s">
        <v>26</v>
      </c>
      <c r="E785" s="3" t="s">
        <v>9</v>
      </c>
    </row>
    <row r="786" spans="1:5">
      <c r="A786" s="2">
        <v>41328</v>
      </c>
      <c r="B786" s="3" t="s">
        <v>14</v>
      </c>
      <c r="C786" s="3">
        <v>8</v>
      </c>
      <c r="D786" s="3" t="s">
        <v>26</v>
      </c>
      <c r="E786" s="3" t="s">
        <v>10</v>
      </c>
    </row>
    <row r="787" spans="1:5">
      <c r="A787" s="2">
        <v>41329</v>
      </c>
      <c r="B787" s="3" t="s">
        <v>14</v>
      </c>
      <c r="C787" s="3">
        <v>8</v>
      </c>
      <c r="D787" s="3" t="s">
        <v>26</v>
      </c>
      <c r="E787" s="3" t="s">
        <v>11</v>
      </c>
    </row>
    <row r="788" spans="1:5">
      <c r="A788" s="2">
        <v>41330</v>
      </c>
      <c r="B788" s="3" t="s">
        <v>14</v>
      </c>
      <c r="C788" s="3">
        <v>9</v>
      </c>
      <c r="D788" s="3" t="s">
        <v>26</v>
      </c>
      <c r="E788" s="3" t="s">
        <v>12</v>
      </c>
    </row>
    <row r="789" spans="1:5">
      <c r="A789" s="2">
        <v>41331</v>
      </c>
      <c r="B789" s="3" t="s">
        <v>14</v>
      </c>
      <c r="C789" s="3">
        <v>9</v>
      </c>
      <c r="D789" s="3" t="s">
        <v>26</v>
      </c>
      <c r="E789" s="3" t="s">
        <v>13</v>
      </c>
    </row>
    <row r="790" spans="1:5">
      <c r="A790" s="2">
        <v>41332</v>
      </c>
      <c r="B790" s="3" t="s">
        <v>14</v>
      </c>
      <c r="C790" s="3">
        <v>9</v>
      </c>
      <c r="D790" s="3" t="s">
        <v>26</v>
      </c>
      <c r="E790" s="3" t="s">
        <v>7</v>
      </c>
    </row>
    <row r="791" spans="1:5">
      <c r="A791" s="2">
        <v>41333</v>
      </c>
      <c r="B791" s="3" t="s">
        <v>14</v>
      </c>
      <c r="C791" s="3">
        <v>9</v>
      </c>
      <c r="D791" s="3" t="s">
        <v>26</v>
      </c>
      <c r="E791" s="3" t="s">
        <v>8</v>
      </c>
    </row>
    <row r="792" spans="1:5">
      <c r="A792" s="2">
        <v>41334</v>
      </c>
      <c r="B792" s="3" t="s">
        <v>15</v>
      </c>
      <c r="C792" s="3">
        <v>9</v>
      </c>
      <c r="D792" s="3" t="s">
        <v>26</v>
      </c>
      <c r="E792" s="3" t="s">
        <v>9</v>
      </c>
    </row>
    <row r="793" spans="1:5">
      <c r="A793" s="2">
        <v>41335</v>
      </c>
      <c r="B793" s="3" t="s">
        <v>15</v>
      </c>
      <c r="C793" s="3">
        <v>9</v>
      </c>
      <c r="D793" s="3" t="s">
        <v>26</v>
      </c>
      <c r="E793" s="3" t="s">
        <v>10</v>
      </c>
    </row>
    <row r="794" spans="1:5">
      <c r="A794" s="2">
        <v>41336</v>
      </c>
      <c r="B794" s="3" t="s">
        <v>15</v>
      </c>
      <c r="C794" s="3">
        <v>9</v>
      </c>
      <c r="D794" s="3" t="s">
        <v>26</v>
      </c>
      <c r="E794" s="3" t="s">
        <v>11</v>
      </c>
    </row>
    <row r="795" spans="1:5">
      <c r="A795" s="2">
        <v>41337</v>
      </c>
      <c r="B795" s="3" t="s">
        <v>15</v>
      </c>
      <c r="C795" s="3">
        <v>10</v>
      </c>
      <c r="D795" s="3" t="s">
        <v>26</v>
      </c>
      <c r="E795" s="3" t="s">
        <v>12</v>
      </c>
    </row>
    <row r="796" spans="1:5">
      <c r="A796" s="2">
        <v>41338</v>
      </c>
      <c r="B796" s="3" t="s">
        <v>15</v>
      </c>
      <c r="C796" s="3">
        <v>10</v>
      </c>
      <c r="D796" s="3" t="s">
        <v>26</v>
      </c>
      <c r="E796" s="3" t="s">
        <v>13</v>
      </c>
    </row>
    <row r="797" spans="1:5">
      <c r="A797" s="2">
        <v>41339</v>
      </c>
      <c r="B797" s="3" t="s">
        <v>15</v>
      </c>
      <c r="C797" s="3">
        <v>10</v>
      </c>
      <c r="D797" s="3" t="s">
        <v>26</v>
      </c>
      <c r="E797" s="3" t="s">
        <v>7</v>
      </c>
    </row>
    <row r="798" spans="1:5">
      <c r="A798" s="2">
        <v>41340</v>
      </c>
      <c r="B798" s="3" t="s">
        <v>15</v>
      </c>
      <c r="C798" s="3">
        <v>10</v>
      </c>
      <c r="D798" s="3" t="s">
        <v>26</v>
      </c>
      <c r="E798" s="3" t="s">
        <v>8</v>
      </c>
    </row>
    <row r="799" spans="1:5">
      <c r="A799" s="2">
        <v>41341</v>
      </c>
      <c r="B799" s="3" t="s">
        <v>15</v>
      </c>
      <c r="C799" s="3">
        <v>10</v>
      </c>
      <c r="D799" s="3" t="s">
        <v>26</v>
      </c>
      <c r="E799" s="3" t="s">
        <v>9</v>
      </c>
    </row>
    <row r="800" spans="1:5">
      <c r="A800" s="2">
        <v>41342</v>
      </c>
      <c r="B800" s="3" t="s">
        <v>15</v>
      </c>
      <c r="C800" s="3">
        <v>10</v>
      </c>
      <c r="D800" s="3" t="s">
        <v>26</v>
      </c>
      <c r="E800" s="3" t="s">
        <v>10</v>
      </c>
    </row>
    <row r="801" spans="1:5">
      <c r="A801" s="2">
        <v>41343</v>
      </c>
      <c r="B801" s="3" t="s">
        <v>15</v>
      </c>
      <c r="C801" s="3">
        <v>10</v>
      </c>
      <c r="D801" s="3" t="s">
        <v>26</v>
      </c>
      <c r="E801" s="3" t="s">
        <v>11</v>
      </c>
    </row>
    <row r="802" spans="1:5">
      <c r="A802" s="2">
        <v>41344</v>
      </c>
      <c r="B802" s="3" t="s">
        <v>15</v>
      </c>
      <c r="C802" s="3">
        <v>11</v>
      </c>
      <c r="D802" s="3" t="s">
        <v>26</v>
      </c>
      <c r="E802" s="3" t="s">
        <v>12</v>
      </c>
    </row>
    <row r="803" spans="1:5">
      <c r="A803" s="2">
        <v>41345</v>
      </c>
      <c r="B803" s="3" t="s">
        <v>15</v>
      </c>
      <c r="C803" s="3">
        <v>11</v>
      </c>
      <c r="D803" s="3" t="s">
        <v>26</v>
      </c>
      <c r="E803" s="3" t="s">
        <v>13</v>
      </c>
    </row>
    <row r="804" spans="1:5">
      <c r="A804" s="2">
        <v>41346</v>
      </c>
      <c r="B804" s="3" t="s">
        <v>15</v>
      </c>
      <c r="C804" s="3">
        <v>11</v>
      </c>
      <c r="D804" s="3" t="s">
        <v>26</v>
      </c>
      <c r="E804" s="3" t="s">
        <v>7</v>
      </c>
    </row>
    <row r="805" spans="1:5">
      <c r="A805" s="2">
        <v>41347</v>
      </c>
      <c r="B805" s="3" t="s">
        <v>15</v>
      </c>
      <c r="C805" s="3">
        <v>11</v>
      </c>
      <c r="D805" s="3" t="s">
        <v>26</v>
      </c>
      <c r="E805" s="3" t="s">
        <v>8</v>
      </c>
    </row>
    <row r="806" spans="1:5">
      <c r="A806" s="2">
        <v>41348</v>
      </c>
      <c r="B806" s="3" t="s">
        <v>15</v>
      </c>
      <c r="C806" s="3">
        <v>11</v>
      </c>
      <c r="D806" s="3" t="s">
        <v>26</v>
      </c>
      <c r="E806" s="3" t="s">
        <v>9</v>
      </c>
    </row>
    <row r="807" spans="1:5">
      <c r="A807" s="2">
        <v>41349</v>
      </c>
      <c r="B807" s="3" t="s">
        <v>15</v>
      </c>
      <c r="C807" s="3">
        <v>11</v>
      </c>
      <c r="D807" s="3" t="s">
        <v>26</v>
      </c>
      <c r="E807" s="3" t="s">
        <v>10</v>
      </c>
    </row>
    <row r="808" spans="1:5">
      <c r="A808" s="2">
        <v>41350</v>
      </c>
      <c r="B808" s="3" t="s">
        <v>15</v>
      </c>
      <c r="C808" s="3">
        <v>11</v>
      </c>
      <c r="D808" s="3" t="s">
        <v>26</v>
      </c>
      <c r="E808" s="3" t="s">
        <v>11</v>
      </c>
    </row>
    <row r="809" spans="1:5">
      <c r="A809" s="2">
        <v>41351</v>
      </c>
      <c r="B809" s="3" t="s">
        <v>15</v>
      </c>
      <c r="C809" s="3">
        <v>12</v>
      </c>
      <c r="D809" s="3" t="s">
        <v>26</v>
      </c>
      <c r="E809" s="3" t="s">
        <v>12</v>
      </c>
    </row>
    <row r="810" spans="1:5">
      <c r="A810" s="2">
        <v>41352</v>
      </c>
      <c r="B810" s="3" t="s">
        <v>15</v>
      </c>
      <c r="C810" s="3">
        <v>12</v>
      </c>
      <c r="D810" s="3" t="s">
        <v>26</v>
      </c>
      <c r="E810" s="3" t="s">
        <v>13</v>
      </c>
    </row>
    <row r="811" spans="1:5">
      <c r="A811" s="2">
        <v>41353</v>
      </c>
      <c r="B811" s="3" t="s">
        <v>15</v>
      </c>
      <c r="C811" s="3">
        <v>12</v>
      </c>
      <c r="D811" s="3" t="s">
        <v>26</v>
      </c>
      <c r="E811" s="3" t="s">
        <v>7</v>
      </c>
    </row>
    <row r="812" spans="1:5">
      <c r="A812" s="2">
        <v>41354</v>
      </c>
      <c r="B812" s="3" t="s">
        <v>15</v>
      </c>
      <c r="C812" s="3">
        <v>12</v>
      </c>
      <c r="D812" s="3" t="s">
        <v>26</v>
      </c>
      <c r="E812" s="3" t="s">
        <v>8</v>
      </c>
    </row>
    <row r="813" spans="1:5">
      <c r="A813" s="2">
        <v>41355</v>
      </c>
      <c r="B813" s="3" t="s">
        <v>15</v>
      </c>
      <c r="C813" s="3">
        <v>12</v>
      </c>
      <c r="D813" s="3" t="s">
        <v>26</v>
      </c>
      <c r="E813" s="3" t="s">
        <v>9</v>
      </c>
    </row>
    <row r="814" spans="1:5">
      <c r="A814" s="2">
        <v>41356</v>
      </c>
      <c r="B814" s="3" t="s">
        <v>15</v>
      </c>
      <c r="C814" s="3">
        <v>12</v>
      </c>
      <c r="D814" s="3" t="s">
        <v>26</v>
      </c>
      <c r="E814" s="3" t="s">
        <v>10</v>
      </c>
    </row>
    <row r="815" spans="1:5">
      <c r="A815" s="2">
        <v>41357</v>
      </c>
      <c r="B815" s="3" t="s">
        <v>15</v>
      </c>
      <c r="C815" s="3">
        <v>12</v>
      </c>
      <c r="D815" s="3" t="s">
        <v>26</v>
      </c>
      <c r="E815" s="3" t="s">
        <v>11</v>
      </c>
    </row>
    <row r="816" spans="1:5">
      <c r="A816" s="2">
        <v>41358</v>
      </c>
      <c r="B816" s="3" t="s">
        <v>15</v>
      </c>
      <c r="C816" s="3">
        <v>13</v>
      </c>
      <c r="D816" s="3" t="s">
        <v>26</v>
      </c>
      <c r="E816" s="3" t="s">
        <v>12</v>
      </c>
    </row>
    <row r="817" spans="1:5">
      <c r="A817" s="2">
        <v>41359</v>
      </c>
      <c r="B817" s="3" t="s">
        <v>15</v>
      </c>
      <c r="C817" s="3">
        <v>13</v>
      </c>
      <c r="D817" s="3" t="s">
        <v>26</v>
      </c>
      <c r="E817" s="3" t="s">
        <v>13</v>
      </c>
    </row>
    <row r="818" spans="1:5">
      <c r="A818" s="2">
        <v>41360</v>
      </c>
      <c r="B818" s="3" t="s">
        <v>15</v>
      </c>
      <c r="C818" s="3">
        <v>13</v>
      </c>
      <c r="D818" s="3" t="s">
        <v>26</v>
      </c>
      <c r="E818" s="3" t="s">
        <v>7</v>
      </c>
    </row>
    <row r="819" spans="1:5">
      <c r="A819" s="2">
        <v>41361</v>
      </c>
      <c r="B819" s="3" t="s">
        <v>15</v>
      </c>
      <c r="C819" s="3">
        <v>13</v>
      </c>
      <c r="D819" s="3" t="s">
        <v>26</v>
      </c>
      <c r="E819" s="3" t="s">
        <v>8</v>
      </c>
    </row>
    <row r="820" spans="1:5">
      <c r="A820" s="2">
        <v>41362</v>
      </c>
      <c r="B820" s="3" t="s">
        <v>15</v>
      </c>
      <c r="C820" s="3">
        <v>13</v>
      </c>
      <c r="D820" s="3" t="s">
        <v>26</v>
      </c>
      <c r="E820" s="3" t="s">
        <v>9</v>
      </c>
    </row>
    <row r="821" spans="1:5">
      <c r="A821" s="2">
        <v>41363</v>
      </c>
      <c r="B821" s="3" t="s">
        <v>15</v>
      </c>
      <c r="C821" s="3">
        <v>13</v>
      </c>
      <c r="D821" s="3" t="s">
        <v>26</v>
      </c>
      <c r="E821" s="3" t="s">
        <v>10</v>
      </c>
    </row>
    <row r="822" spans="1:5">
      <c r="A822" s="2">
        <v>41364</v>
      </c>
      <c r="B822" s="3" t="s">
        <v>15</v>
      </c>
      <c r="C822" s="3">
        <v>13</v>
      </c>
      <c r="D822" s="3" t="s">
        <v>26</v>
      </c>
      <c r="E822" s="3" t="s">
        <v>11</v>
      </c>
    </row>
    <row r="823" spans="1:5">
      <c r="A823" s="2">
        <v>41365</v>
      </c>
      <c r="B823" s="3" t="s">
        <v>16</v>
      </c>
      <c r="C823" s="3">
        <v>14</v>
      </c>
      <c r="D823" s="3" t="s">
        <v>26</v>
      </c>
      <c r="E823" s="3" t="s">
        <v>12</v>
      </c>
    </row>
    <row r="824" spans="1:5">
      <c r="A824" s="2">
        <v>41366</v>
      </c>
      <c r="B824" s="3" t="s">
        <v>16</v>
      </c>
      <c r="C824" s="3">
        <v>14</v>
      </c>
      <c r="D824" s="3" t="s">
        <v>26</v>
      </c>
      <c r="E824" s="3" t="s">
        <v>13</v>
      </c>
    </row>
    <row r="825" spans="1:5">
      <c r="A825" s="2">
        <v>41367</v>
      </c>
      <c r="B825" s="3" t="s">
        <v>16</v>
      </c>
      <c r="C825" s="3">
        <v>14</v>
      </c>
      <c r="D825" s="3" t="s">
        <v>26</v>
      </c>
      <c r="E825" s="3" t="s">
        <v>7</v>
      </c>
    </row>
    <row r="826" spans="1:5">
      <c r="A826" s="2">
        <v>41368</v>
      </c>
      <c r="B826" s="3" t="s">
        <v>16</v>
      </c>
      <c r="C826" s="3">
        <v>14</v>
      </c>
      <c r="D826" s="3" t="s">
        <v>26</v>
      </c>
      <c r="E826" s="3" t="s">
        <v>8</v>
      </c>
    </row>
    <row r="827" spans="1:5">
      <c r="A827" s="2">
        <v>41369</v>
      </c>
      <c r="B827" s="3" t="s">
        <v>16</v>
      </c>
      <c r="C827" s="3">
        <v>14</v>
      </c>
      <c r="D827" s="3" t="s">
        <v>26</v>
      </c>
      <c r="E827" s="3" t="s">
        <v>9</v>
      </c>
    </row>
    <row r="828" spans="1:5">
      <c r="A828" s="2">
        <v>41370</v>
      </c>
      <c r="B828" s="3" t="s">
        <v>16</v>
      </c>
      <c r="C828" s="3">
        <v>14</v>
      </c>
      <c r="D828" s="3" t="s">
        <v>26</v>
      </c>
      <c r="E828" s="3" t="s">
        <v>10</v>
      </c>
    </row>
    <row r="829" spans="1:5">
      <c r="A829" s="2">
        <v>41371</v>
      </c>
      <c r="B829" s="3" t="s">
        <v>16</v>
      </c>
      <c r="C829" s="3">
        <v>14</v>
      </c>
      <c r="D829" s="3" t="s">
        <v>26</v>
      </c>
      <c r="E829" s="3" t="s">
        <v>11</v>
      </c>
    </row>
    <row r="830" spans="1:5">
      <c r="A830" s="2">
        <v>41372</v>
      </c>
      <c r="B830" s="3" t="s">
        <v>16</v>
      </c>
      <c r="C830" s="3">
        <v>15</v>
      </c>
      <c r="D830" s="3" t="s">
        <v>26</v>
      </c>
      <c r="E830" s="3" t="s">
        <v>12</v>
      </c>
    </row>
    <row r="831" spans="1:5">
      <c r="A831" s="2">
        <v>41373</v>
      </c>
      <c r="B831" s="3" t="s">
        <v>16</v>
      </c>
      <c r="C831" s="3">
        <v>15</v>
      </c>
      <c r="D831" s="3" t="s">
        <v>26</v>
      </c>
      <c r="E831" s="3" t="s">
        <v>13</v>
      </c>
    </row>
    <row r="832" spans="1:5">
      <c r="A832" s="2">
        <v>41374</v>
      </c>
      <c r="B832" s="3" t="s">
        <v>16</v>
      </c>
      <c r="C832" s="3">
        <v>15</v>
      </c>
      <c r="D832" s="3" t="s">
        <v>26</v>
      </c>
      <c r="E832" s="3" t="s">
        <v>7</v>
      </c>
    </row>
    <row r="833" spans="1:5">
      <c r="A833" s="2">
        <v>41375</v>
      </c>
      <c r="B833" s="3" t="s">
        <v>16</v>
      </c>
      <c r="C833" s="3">
        <v>15</v>
      </c>
      <c r="D833" s="3" t="s">
        <v>26</v>
      </c>
      <c r="E833" s="3" t="s">
        <v>8</v>
      </c>
    </row>
    <row r="834" spans="1:5">
      <c r="A834" s="2">
        <v>41376</v>
      </c>
      <c r="B834" s="3" t="s">
        <v>16</v>
      </c>
      <c r="C834" s="3">
        <v>15</v>
      </c>
      <c r="D834" s="3" t="s">
        <v>26</v>
      </c>
      <c r="E834" s="3" t="s">
        <v>9</v>
      </c>
    </row>
    <row r="835" spans="1:5">
      <c r="A835" s="2">
        <v>41377</v>
      </c>
      <c r="B835" s="3" t="s">
        <v>16</v>
      </c>
      <c r="C835" s="3">
        <v>15</v>
      </c>
      <c r="D835" s="3" t="s">
        <v>26</v>
      </c>
      <c r="E835" s="3" t="s">
        <v>10</v>
      </c>
    </row>
    <row r="836" spans="1:5">
      <c r="A836" s="2">
        <v>41378</v>
      </c>
      <c r="B836" s="3" t="s">
        <v>16</v>
      </c>
      <c r="C836" s="3">
        <v>15</v>
      </c>
      <c r="D836" s="3" t="s">
        <v>26</v>
      </c>
      <c r="E836" s="3" t="s">
        <v>11</v>
      </c>
    </row>
    <row r="837" spans="1:5">
      <c r="A837" s="2">
        <v>41379</v>
      </c>
      <c r="B837" s="3" t="s">
        <v>16</v>
      </c>
      <c r="C837" s="3">
        <v>16</v>
      </c>
      <c r="D837" s="3" t="s">
        <v>26</v>
      </c>
      <c r="E837" s="3" t="s">
        <v>12</v>
      </c>
    </row>
    <row r="838" spans="1:5">
      <c r="A838" s="2">
        <v>41380</v>
      </c>
      <c r="B838" s="3" t="s">
        <v>16</v>
      </c>
      <c r="C838" s="3">
        <v>16</v>
      </c>
      <c r="D838" s="3" t="s">
        <v>26</v>
      </c>
      <c r="E838" s="3" t="s">
        <v>13</v>
      </c>
    </row>
    <row r="839" spans="1:5">
      <c r="A839" s="2">
        <v>41381</v>
      </c>
      <c r="B839" s="3" t="s">
        <v>16</v>
      </c>
      <c r="C839" s="3">
        <v>16</v>
      </c>
      <c r="D839" s="3" t="s">
        <v>26</v>
      </c>
      <c r="E839" s="3" t="s">
        <v>7</v>
      </c>
    </row>
    <row r="840" spans="1:5">
      <c r="A840" s="2">
        <v>40179</v>
      </c>
      <c r="B840" s="3" t="s">
        <v>5</v>
      </c>
      <c r="C840" s="3">
        <v>1</v>
      </c>
      <c r="D840" s="3" t="s">
        <v>6</v>
      </c>
      <c r="E840" s="3" t="s">
        <v>9</v>
      </c>
    </row>
    <row r="841" spans="1:5">
      <c r="A841" s="2">
        <v>40180</v>
      </c>
      <c r="B841" s="3" t="s">
        <v>5</v>
      </c>
      <c r="C841" s="3">
        <v>1</v>
      </c>
      <c r="D841" s="3" t="s">
        <v>6</v>
      </c>
      <c r="E841" s="3" t="s">
        <v>27</v>
      </c>
    </row>
    <row r="842" spans="1:5">
      <c r="A842" s="2">
        <v>40181</v>
      </c>
      <c r="B842" s="3" t="s">
        <v>5</v>
      </c>
      <c r="C842" s="3">
        <v>1</v>
      </c>
      <c r="D842" s="3" t="s">
        <v>6</v>
      </c>
      <c r="E842" s="3" t="s">
        <v>28</v>
      </c>
    </row>
    <row r="843" spans="1:5">
      <c r="A843" s="2">
        <v>40182</v>
      </c>
      <c r="B843" s="3" t="s">
        <v>5</v>
      </c>
      <c r="C843" s="3">
        <v>1</v>
      </c>
      <c r="D843" s="3" t="s">
        <v>6</v>
      </c>
      <c r="E843" s="3" t="s">
        <v>29</v>
      </c>
    </row>
    <row r="844" spans="1:5">
      <c r="A844" s="2">
        <v>40183</v>
      </c>
      <c r="B844" s="3" t="s">
        <v>5</v>
      </c>
      <c r="C844" s="3">
        <v>1</v>
      </c>
      <c r="D844" s="3" t="s">
        <v>6</v>
      </c>
      <c r="E844" s="3" t="s">
        <v>30</v>
      </c>
    </row>
    <row r="845" spans="1:5">
      <c r="A845" s="2">
        <v>40184</v>
      </c>
      <c r="B845" s="3" t="s">
        <v>5</v>
      </c>
      <c r="C845" s="3">
        <v>1</v>
      </c>
      <c r="D845" s="3" t="s">
        <v>6</v>
      </c>
      <c r="E845" s="3" t="s">
        <v>31</v>
      </c>
    </row>
    <row r="846" spans="1:5">
      <c r="A846" s="2">
        <v>40185</v>
      </c>
      <c r="B846" s="3" t="s">
        <v>5</v>
      </c>
      <c r="C846" s="3">
        <v>1</v>
      </c>
      <c r="D846" s="3" t="s">
        <v>6</v>
      </c>
      <c r="E846" s="3" t="s">
        <v>32</v>
      </c>
    </row>
    <row r="847" spans="1:5">
      <c r="A847" s="2">
        <v>40186</v>
      </c>
      <c r="B847" s="3" t="s">
        <v>5</v>
      </c>
      <c r="C847" s="3">
        <v>1</v>
      </c>
      <c r="D847" s="3" t="s">
        <v>6</v>
      </c>
      <c r="E847" s="3" t="s">
        <v>9</v>
      </c>
    </row>
    <row r="848" spans="1:5">
      <c r="A848" s="2">
        <v>40187</v>
      </c>
      <c r="B848" s="3" t="s">
        <v>5</v>
      </c>
      <c r="C848" s="3">
        <v>1</v>
      </c>
      <c r="D848" s="3" t="s">
        <v>6</v>
      </c>
      <c r="E848" s="3" t="s">
        <v>27</v>
      </c>
    </row>
    <row r="849" spans="1:5">
      <c r="A849" s="2">
        <v>40188</v>
      </c>
      <c r="B849" s="3" t="s">
        <v>5</v>
      </c>
      <c r="C849" s="3">
        <v>1</v>
      </c>
      <c r="D849" s="3" t="s">
        <v>6</v>
      </c>
      <c r="E849" s="3" t="s">
        <v>28</v>
      </c>
    </row>
    <row r="850" spans="1:5">
      <c r="A850" s="2">
        <v>40189</v>
      </c>
      <c r="B850" s="3" t="s">
        <v>5</v>
      </c>
      <c r="C850" s="3">
        <v>2</v>
      </c>
      <c r="D850" s="3" t="s">
        <v>6</v>
      </c>
      <c r="E850" s="3" t="s">
        <v>29</v>
      </c>
    </row>
    <row r="851" spans="1:5">
      <c r="A851" s="2">
        <v>40190</v>
      </c>
      <c r="B851" s="3" t="s">
        <v>5</v>
      </c>
      <c r="C851" s="3">
        <v>2</v>
      </c>
      <c r="D851" s="3" t="s">
        <v>6</v>
      </c>
      <c r="E851" s="3" t="s">
        <v>30</v>
      </c>
    </row>
    <row r="852" spans="1:5">
      <c r="A852" s="2">
        <v>40191</v>
      </c>
      <c r="B852" s="3" t="s">
        <v>5</v>
      </c>
      <c r="C852" s="3">
        <v>2</v>
      </c>
      <c r="D852" s="3" t="s">
        <v>6</v>
      </c>
      <c r="E852" s="3" t="s">
        <v>31</v>
      </c>
    </row>
    <row r="853" spans="1:5">
      <c r="A853" s="2">
        <v>40192</v>
      </c>
      <c r="B853" s="3" t="s">
        <v>5</v>
      </c>
      <c r="C853" s="3">
        <v>2</v>
      </c>
      <c r="D853" s="3" t="s">
        <v>6</v>
      </c>
      <c r="E853" s="3" t="s">
        <v>32</v>
      </c>
    </row>
    <row r="854" spans="1:5">
      <c r="A854" s="2">
        <v>40193</v>
      </c>
      <c r="B854" s="3" t="s">
        <v>5</v>
      </c>
      <c r="C854" s="3">
        <v>2</v>
      </c>
      <c r="D854" s="3" t="s">
        <v>6</v>
      </c>
      <c r="E854" s="3" t="s">
        <v>9</v>
      </c>
    </row>
    <row r="855" spans="1:5">
      <c r="A855" s="2">
        <v>40194</v>
      </c>
      <c r="B855" s="3" t="s">
        <v>5</v>
      </c>
      <c r="C855" s="3">
        <v>2</v>
      </c>
      <c r="D855" s="3" t="s">
        <v>6</v>
      </c>
      <c r="E855" s="3" t="s">
        <v>27</v>
      </c>
    </row>
    <row r="856" spans="1:5">
      <c r="A856" s="2">
        <v>40195</v>
      </c>
      <c r="B856" s="3" t="s">
        <v>5</v>
      </c>
      <c r="C856" s="3">
        <v>2</v>
      </c>
      <c r="D856" s="3" t="s">
        <v>6</v>
      </c>
      <c r="E856" s="3" t="s">
        <v>28</v>
      </c>
    </row>
    <row r="857" spans="1:5">
      <c r="A857" s="2">
        <v>40196</v>
      </c>
      <c r="B857" s="3" t="s">
        <v>5</v>
      </c>
      <c r="C857" s="3">
        <v>3</v>
      </c>
      <c r="D857" s="3" t="s">
        <v>6</v>
      </c>
      <c r="E857" s="3" t="s">
        <v>29</v>
      </c>
    </row>
    <row r="858" spans="1:5">
      <c r="A858" s="2">
        <v>40197</v>
      </c>
      <c r="B858" s="3" t="s">
        <v>5</v>
      </c>
      <c r="C858" s="3">
        <v>3</v>
      </c>
      <c r="D858" s="3" t="s">
        <v>6</v>
      </c>
      <c r="E858" s="3" t="s">
        <v>30</v>
      </c>
    </row>
    <row r="859" spans="1:5">
      <c r="A859" s="2">
        <v>40198</v>
      </c>
      <c r="B859" s="3" t="s">
        <v>5</v>
      </c>
      <c r="C859" s="3">
        <v>3</v>
      </c>
      <c r="D859" s="3" t="s">
        <v>6</v>
      </c>
      <c r="E859" s="3" t="s">
        <v>31</v>
      </c>
    </row>
    <row r="860" spans="1:5">
      <c r="A860" s="2">
        <v>40199</v>
      </c>
      <c r="B860" s="3" t="s">
        <v>5</v>
      </c>
      <c r="C860" s="3">
        <v>3</v>
      </c>
      <c r="D860" s="3" t="s">
        <v>6</v>
      </c>
      <c r="E860" s="3" t="s">
        <v>32</v>
      </c>
    </row>
    <row r="861" spans="1:5">
      <c r="A861" s="2">
        <v>40200</v>
      </c>
      <c r="B861" s="3" t="s">
        <v>5</v>
      </c>
      <c r="C861" s="3">
        <v>3</v>
      </c>
      <c r="D861" s="3" t="s">
        <v>6</v>
      </c>
      <c r="E861" s="3" t="s">
        <v>9</v>
      </c>
    </row>
    <row r="862" spans="1:5">
      <c r="A862" s="2">
        <v>40201</v>
      </c>
      <c r="B862" s="3" t="s">
        <v>5</v>
      </c>
      <c r="C862" s="3">
        <v>3</v>
      </c>
      <c r="D862" s="3" t="s">
        <v>6</v>
      </c>
      <c r="E862" s="3" t="s">
        <v>27</v>
      </c>
    </row>
    <row r="863" spans="1:5">
      <c r="A863" s="2">
        <v>40202</v>
      </c>
      <c r="B863" s="3" t="s">
        <v>5</v>
      </c>
      <c r="C863" s="3">
        <v>3</v>
      </c>
      <c r="D863" s="3" t="s">
        <v>6</v>
      </c>
      <c r="E863" s="3" t="s">
        <v>28</v>
      </c>
    </row>
    <row r="864" spans="1:5">
      <c r="A864" s="2">
        <v>40203</v>
      </c>
      <c r="B864" s="3" t="s">
        <v>5</v>
      </c>
      <c r="C864" s="3">
        <v>4</v>
      </c>
      <c r="D864" s="3" t="s">
        <v>6</v>
      </c>
      <c r="E864" s="3" t="s">
        <v>29</v>
      </c>
    </row>
    <row r="865" spans="1:5">
      <c r="A865" s="2">
        <v>40204</v>
      </c>
      <c r="B865" s="3" t="s">
        <v>5</v>
      </c>
      <c r="C865" s="3">
        <v>4</v>
      </c>
      <c r="D865" s="3" t="s">
        <v>6</v>
      </c>
      <c r="E865" s="3" t="s">
        <v>30</v>
      </c>
    </row>
    <row r="866" spans="1:5">
      <c r="A866" s="2">
        <v>40205</v>
      </c>
      <c r="B866" s="3" t="s">
        <v>5</v>
      </c>
      <c r="C866" s="3">
        <v>4</v>
      </c>
      <c r="D866" s="3" t="s">
        <v>6</v>
      </c>
      <c r="E866" s="3" t="s">
        <v>31</v>
      </c>
    </row>
    <row r="867" spans="1:5">
      <c r="A867" s="2">
        <v>40206</v>
      </c>
      <c r="B867" s="3" t="s">
        <v>5</v>
      </c>
      <c r="C867" s="3">
        <v>4</v>
      </c>
      <c r="D867" s="3" t="s">
        <v>6</v>
      </c>
      <c r="E867" s="3" t="s">
        <v>32</v>
      </c>
    </row>
    <row r="868" spans="1:5">
      <c r="A868" s="2">
        <v>40207</v>
      </c>
      <c r="B868" s="3" t="s">
        <v>5</v>
      </c>
      <c r="C868" s="3">
        <v>4</v>
      </c>
      <c r="D868" s="3" t="s">
        <v>6</v>
      </c>
      <c r="E868" s="3" t="s">
        <v>9</v>
      </c>
    </row>
    <row r="869" spans="1:5">
      <c r="A869" s="2">
        <v>40208</v>
      </c>
      <c r="B869" s="3" t="s">
        <v>5</v>
      </c>
      <c r="C869" s="3">
        <v>4</v>
      </c>
      <c r="D869" s="3" t="s">
        <v>6</v>
      </c>
      <c r="E869" s="3" t="s">
        <v>27</v>
      </c>
    </row>
    <row r="870" spans="1:5">
      <c r="A870" s="2">
        <v>40209</v>
      </c>
      <c r="B870" s="3" t="s">
        <v>5</v>
      </c>
      <c r="C870" s="3">
        <v>4</v>
      </c>
      <c r="D870" s="3" t="s">
        <v>6</v>
      </c>
      <c r="E870" s="3" t="s">
        <v>28</v>
      </c>
    </row>
    <row r="871" spans="1:5">
      <c r="A871" s="2">
        <v>40210</v>
      </c>
      <c r="B871" s="3" t="s">
        <v>14</v>
      </c>
      <c r="C871" s="3">
        <v>5</v>
      </c>
      <c r="D871" s="3" t="s">
        <v>6</v>
      </c>
      <c r="E871" s="3" t="s">
        <v>29</v>
      </c>
    </row>
    <row r="872" spans="1:5">
      <c r="A872" s="2">
        <v>40211</v>
      </c>
      <c r="B872" s="3" t="s">
        <v>14</v>
      </c>
      <c r="C872" s="3">
        <v>5</v>
      </c>
      <c r="D872" s="3" t="s">
        <v>6</v>
      </c>
      <c r="E872" s="3" t="s">
        <v>30</v>
      </c>
    </row>
    <row r="873" spans="1:5">
      <c r="A873" s="2">
        <v>40212</v>
      </c>
      <c r="B873" s="3" t="s">
        <v>14</v>
      </c>
      <c r="C873" s="3">
        <v>5</v>
      </c>
      <c r="D873" s="3" t="s">
        <v>6</v>
      </c>
      <c r="E873" s="3" t="s">
        <v>31</v>
      </c>
    </row>
    <row r="874" spans="1:5">
      <c r="A874" s="2">
        <v>40213</v>
      </c>
      <c r="B874" s="3" t="s">
        <v>14</v>
      </c>
      <c r="C874" s="3">
        <v>5</v>
      </c>
      <c r="D874" s="3" t="s">
        <v>6</v>
      </c>
      <c r="E874" s="3" t="s">
        <v>32</v>
      </c>
    </row>
    <row r="875" spans="1:5">
      <c r="A875" s="2">
        <v>40214</v>
      </c>
      <c r="B875" s="3" t="s">
        <v>14</v>
      </c>
      <c r="C875" s="3">
        <v>5</v>
      </c>
      <c r="D875" s="3" t="s">
        <v>6</v>
      </c>
      <c r="E875" s="3" t="s">
        <v>9</v>
      </c>
    </row>
    <row r="876" spans="1:5">
      <c r="A876" s="2">
        <v>40215</v>
      </c>
      <c r="B876" s="3" t="s">
        <v>14</v>
      </c>
      <c r="C876" s="3">
        <v>5</v>
      </c>
      <c r="D876" s="3" t="s">
        <v>6</v>
      </c>
      <c r="E876" s="3" t="s">
        <v>27</v>
      </c>
    </row>
    <row r="877" spans="1:5">
      <c r="A877" s="2">
        <v>40216</v>
      </c>
      <c r="B877" s="3" t="s">
        <v>14</v>
      </c>
      <c r="C877" s="3">
        <v>5</v>
      </c>
      <c r="D877" s="3" t="s">
        <v>6</v>
      </c>
      <c r="E877" s="3" t="s">
        <v>28</v>
      </c>
    </row>
    <row r="878" spans="1:5">
      <c r="A878" s="2">
        <v>40217</v>
      </c>
      <c r="B878" s="3" t="s">
        <v>14</v>
      </c>
      <c r="C878" s="3">
        <v>6</v>
      </c>
      <c r="D878" s="3" t="s">
        <v>6</v>
      </c>
      <c r="E878" s="3" t="s">
        <v>29</v>
      </c>
    </row>
    <row r="879" spans="1:5">
      <c r="A879" s="2">
        <v>40218</v>
      </c>
      <c r="B879" s="3" t="s">
        <v>14</v>
      </c>
      <c r="C879" s="3">
        <v>6</v>
      </c>
      <c r="D879" s="3" t="s">
        <v>6</v>
      </c>
      <c r="E879" s="3" t="s">
        <v>30</v>
      </c>
    </row>
    <row r="880" spans="1:5">
      <c r="A880" s="2">
        <v>40219</v>
      </c>
      <c r="B880" s="3" t="s">
        <v>14</v>
      </c>
      <c r="C880" s="3">
        <v>6</v>
      </c>
      <c r="D880" s="3" t="s">
        <v>6</v>
      </c>
      <c r="E880" s="3" t="s">
        <v>31</v>
      </c>
    </row>
    <row r="881" spans="1:5">
      <c r="A881" s="2">
        <v>40220</v>
      </c>
      <c r="B881" s="3" t="s">
        <v>14</v>
      </c>
      <c r="C881" s="3">
        <v>6</v>
      </c>
      <c r="D881" s="3" t="s">
        <v>6</v>
      </c>
      <c r="E881" s="3" t="s">
        <v>32</v>
      </c>
    </row>
    <row r="882" spans="1:5">
      <c r="A882" s="2">
        <v>40221</v>
      </c>
      <c r="B882" s="3" t="s">
        <v>14</v>
      </c>
      <c r="C882" s="3">
        <v>6</v>
      </c>
      <c r="D882" s="3" t="s">
        <v>6</v>
      </c>
      <c r="E882" s="3" t="s">
        <v>9</v>
      </c>
    </row>
    <row r="883" spans="1:5">
      <c r="A883" s="2">
        <v>40222</v>
      </c>
      <c r="B883" s="3" t="s">
        <v>14</v>
      </c>
      <c r="C883" s="3">
        <v>6</v>
      </c>
      <c r="D883" s="3" t="s">
        <v>6</v>
      </c>
      <c r="E883" s="3" t="s">
        <v>27</v>
      </c>
    </row>
    <row r="884" spans="1:5">
      <c r="A884" s="2">
        <v>40223</v>
      </c>
      <c r="B884" s="3" t="s">
        <v>14</v>
      </c>
      <c r="C884" s="3">
        <v>6</v>
      </c>
      <c r="D884" s="3" t="s">
        <v>6</v>
      </c>
      <c r="E884" s="3" t="s">
        <v>28</v>
      </c>
    </row>
    <row r="885" spans="1:5">
      <c r="A885" s="2">
        <v>40224</v>
      </c>
      <c r="B885" s="3" t="s">
        <v>14</v>
      </c>
      <c r="C885" s="3">
        <v>7</v>
      </c>
      <c r="D885" s="3" t="s">
        <v>6</v>
      </c>
      <c r="E885" s="3" t="s">
        <v>29</v>
      </c>
    </row>
    <row r="886" spans="1:5">
      <c r="A886" s="2">
        <v>40225</v>
      </c>
      <c r="B886" s="3" t="s">
        <v>14</v>
      </c>
      <c r="C886" s="3">
        <v>7</v>
      </c>
      <c r="D886" s="3" t="s">
        <v>6</v>
      </c>
      <c r="E886" s="3" t="s">
        <v>30</v>
      </c>
    </row>
    <row r="887" spans="1:5">
      <c r="A887" s="2">
        <v>40226</v>
      </c>
      <c r="B887" s="3" t="s">
        <v>14</v>
      </c>
      <c r="C887" s="3">
        <v>7</v>
      </c>
      <c r="D887" s="3" t="s">
        <v>6</v>
      </c>
      <c r="E887" s="3" t="s">
        <v>31</v>
      </c>
    </row>
    <row r="888" spans="1:5">
      <c r="A888" s="2">
        <v>40227</v>
      </c>
      <c r="B888" s="3" t="s">
        <v>14</v>
      </c>
      <c r="C888" s="3">
        <v>7</v>
      </c>
      <c r="D888" s="3" t="s">
        <v>6</v>
      </c>
      <c r="E888" s="3" t="s">
        <v>32</v>
      </c>
    </row>
    <row r="889" spans="1:5">
      <c r="A889" s="2">
        <v>40228</v>
      </c>
      <c r="B889" s="3" t="s">
        <v>14</v>
      </c>
      <c r="C889" s="3">
        <v>7</v>
      </c>
      <c r="D889" s="3" t="s">
        <v>6</v>
      </c>
      <c r="E889" s="3" t="s">
        <v>9</v>
      </c>
    </row>
    <row r="890" spans="1:5">
      <c r="A890" s="2">
        <v>40229</v>
      </c>
      <c r="B890" s="3" t="s">
        <v>14</v>
      </c>
      <c r="C890" s="3">
        <v>7</v>
      </c>
      <c r="D890" s="3" t="s">
        <v>6</v>
      </c>
      <c r="E890" s="3" t="s">
        <v>27</v>
      </c>
    </row>
    <row r="891" spans="1:5">
      <c r="A891" s="2">
        <v>40230</v>
      </c>
      <c r="B891" s="3" t="s">
        <v>14</v>
      </c>
      <c r="C891" s="3">
        <v>7</v>
      </c>
      <c r="D891" s="3" t="s">
        <v>6</v>
      </c>
      <c r="E891" s="3" t="s">
        <v>28</v>
      </c>
    </row>
    <row r="892" spans="1:5">
      <c r="A892" s="2">
        <v>40231</v>
      </c>
      <c r="B892" s="3" t="s">
        <v>14</v>
      </c>
      <c r="C892" s="3">
        <v>8</v>
      </c>
      <c r="D892" s="3" t="s">
        <v>6</v>
      </c>
      <c r="E892" s="3" t="s">
        <v>29</v>
      </c>
    </row>
    <row r="893" spans="1:5">
      <c r="A893" s="2">
        <v>40232</v>
      </c>
      <c r="B893" s="3" t="s">
        <v>14</v>
      </c>
      <c r="C893" s="3">
        <v>8</v>
      </c>
      <c r="D893" s="3" t="s">
        <v>6</v>
      </c>
      <c r="E893" s="3" t="s">
        <v>30</v>
      </c>
    </row>
    <row r="894" spans="1:5">
      <c r="A894" s="2">
        <v>40233</v>
      </c>
      <c r="B894" s="3" t="s">
        <v>14</v>
      </c>
      <c r="C894" s="3">
        <v>8</v>
      </c>
      <c r="D894" s="3" t="s">
        <v>6</v>
      </c>
      <c r="E894" s="3" t="s">
        <v>31</v>
      </c>
    </row>
    <row r="895" spans="1:5">
      <c r="A895" s="2">
        <v>40234</v>
      </c>
      <c r="B895" s="3" t="s">
        <v>14</v>
      </c>
      <c r="C895" s="3">
        <v>8</v>
      </c>
      <c r="D895" s="3" t="s">
        <v>6</v>
      </c>
      <c r="E895" s="3" t="s">
        <v>32</v>
      </c>
    </row>
    <row r="896" spans="1:5">
      <c r="A896" s="2">
        <v>40235</v>
      </c>
      <c r="B896" s="3" t="s">
        <v>14</v>
      </c>
      <c r="C896" s="3">
        <v>8</v>
      </c>
      <c r="D896" s="3" t="s">
        <v>6</v>
      </c>
      <c r="E896" s="3" t="s">
        <v>9</v>
      </c>
    </row>
    <row r="897" spans="1:5">
      <c r="A897" s="2">
        <v>40236</v>
      </c>
      <c r="B897" s="3" t="s">
        <v>14</v>
      </c>
      <c r="C897" s="3">
        <v>8</v>
      </c>
      <c r="D897" s="3" t="s">
        <v>6</v>
      </c>
      <c r="E897" s="3" t="s">
        <v>27</v>
      </c>
    </row>
    <row r="898" spans="1:5">
      <c r="A898" s="2">
        <v>40237</v>
      </c>
      <c r="B898" s="3" t="s">
        <v>14</v>
      </c>
      <c r="C898" s="3">
        <v>8</v>
      </c>
      <c r="D898" s="3" t="s">
        <v>6</v>
      </c>
      <c r="E898" s="3" t="s">
        <v>28</v>
      </c>
    </row>
    <row r="899" spans="1:5">
      <c r="A899" s="2">
        <v>40238</v>
      </c>
      <c r="B899" s="3" t="s">
        <v>15</v>
      </c>
      <c r="C899" s="3">
        <v>9</v>
      </c>
      <c r="D899" s="3" t="s">
        <v>6</v>
      </c>
      <c r="E899" s="3" t="s">
        <v>29</v>
      </c>
    </row>
    <row r="900" spans="1:5">
      <c r="A900" s="2">
        <v>40239</v>
      </c>
      <c r="B900" s="3" t="s">
        <v>15</v>
      </c>
      <c r="C900" s="3">
        <v>9</v>
      </c>
      <c r="D900" s="3" t="s">
        <v>6</v>
      </c>
      <c r="E900" s="3" t="s">
        <v>30</v>
      </c>
    </row>
    <row r="901" spans="1:5">
      <c r="A901" s="2">
        <v>40240</v>
      </c>
      <c r="B901" s="3" t="s">
        <v>15</v>
      </c>
      <c r="C901" s="3">
        <v>9</v>
      </c>
      <c r="D901" s="3" t="s">
        <v>6</v>
      </c>
      <c r="E901" s="3" t="s">
        <v>31</v>
      </c>
    </row>
    <row r="902" spans="1:5">
      <c r="A902" s="2">
        <v>40241</v>
      </c>
      <c r="B902" s="3" t="s">
        <v>15</v>
      </c>
      <c r="C902" s="3">
        <v>9</v>
      </c>
      <c r="D902" s="3" t="s">
        <v>6</v>
      </c>
      <c r="E902" s="3" t="s">
        <v>32</v>
      </c>
    </row>
    <row r="903" spans="1:5">
      <c r="A903" s="2">
        <v>40242</v>
      </c>
      <c r="B903" s="3" t="s">
        <v>15</v>
      </c>
      <c r="C903" s="3">
        <v>9</v>
      </c>
      <c r="D903" s="3" t="s">
        <v>6</v>
      </c>
      <c r="E903" s="3" t="s">
        <v>9</v>
      </c>
    </row>
    <row r="904" spans="1:5">
      <c r="A904" s="2">
        <v>40243</v>
      </c>
      <c r="B904" s="3" t="s">
        <v>15</v>
      </c>
      <c r="C904" s="3">
        <v>9</v>
      </c>
      <c r="D904" s="3" t="s">
        <v>6</v>
      </c>
      <c r="E904" s="3" t="s">
        <v>27</v>
      </c>
    </row>
    <row r="905" spans="1:5">
      <c r="A905" s="2">
        <v>40244</v>
      </c>
      <c r="B905" s="3" t="s">
        <v>15</v>
      </c>
      <c r="C905" s="3">
        <v>9</v>
      </c>
      <c r="D905" s="3" t="s">
        <v>6</v>
      </c>
      <c r="E905" s="3" t="s">
        <v>28</v>
      </c>
    </row>
    <row r="906" spans="1:5">
      <c r="A906" s="2">
        <v>40245</v>
      </c>
      <c r="B906" s="3" t="s">
        <v>15</v>
      </c>
      <c r="C906" s="3">
        <v>10</v>
      </c>
      <c r="D906" s="3" t="s">
        <v>6</v>
      </c>
      <c r="E906" s="3" t="s">
        <v>29</v>
      </c>
    </row>
    <row r="907" spans="1:5">
      <c r="A907" s="2">
        <v>40246</v>
      </c>
      <c r="B907" s="3" t="s">
        <v>15</v>
      </c>
      <c r="C907" s="3">
        <v>10</v>
      </c>
      <c r="D907" s="3" t="s">
        <v>6</v>
      </c>
      <c r="E907" s="3" t="s">
        <v>30</v>
      </c>
    </row>
    <row r="908" spans="1:5">
      <c r="A908" s="2">
        <v>40247</v>
      </c>
      <c r="B908" s="3" t="s">
        <v>15</v>
      </c>
      <c r="C908" s="3">
        <v>10</v>
      </c>
      <c r="D908" s="3" t="s">
        <v>6</v>
      </c>
      <c r="E908" s="3" t="s">
        <v>31</v>
      </c>
    </row>
    <row r="909" spans="1:5">
      <c r="A909" s="2">
        <v>40248</v>
      </c>
      <c r="B909" s="3" t="s">
        <v>15</v>
      </c>
      <c r="C909" s="3">
        <v>10</v>
      </c>
      <c r="D909" s="3" t="s">
        <v>6</v>
      </c>
      <c r="E909" s="3" t="s">
        <v>32</v>
      </c>
    </row>
    <row r="910" spans="1:5">
      <c r="A910" s="2">
        <v>40249</v>
      </c>
      <c r="B910" s="3" t="s">
        <v>15</v>
      </c>
      <c r="C910" s="3">
        <v>10</v>
      </c>
      <c r="D910" s="3" t="s">
        <v>6</v>
      </c>
      <c r="E910" s="3" t="s">
        <v>9</v>
      </c>
    </row>
    <row r="911" spans="1:5">
      <c r="A911" s="2">
        <v>40250</v>
      </c>
      <c r="B911" s="3" t="s">
        <v>15</v>
      </c>
      <c r="C911" s="3">
        <v>10</v>
      </c>
      <c r="D911" s="3" t="s">
        <v>6</v>
      </c>
      <c r="E911" s="3" t="s">
        <v>27</v>
      </c>
    </row>
    <row r="912" spans="1:5">
      <c r="A912" s="2">
        <v>40251</v>
      </c>
      <c r="B912" s="3" t="s">
        <v>15</v>
      </c>
      <c r="C912" s="3">
        <v>10</v>
      </c>
      <c r="D912" s="3" t="s">
        <v>6</v>
      </c>
      <c r="E912" s="3" t="s">
        <v>28</v>
      </c>
    </row>
    <row r="913" spans="1:5">
      <c r="A913" s="2">
        <v>40252</v>
      </c>
      <c r="B913" s="3" t="s">
        <v>15</v>
      </c>
      <c r="C913" s="3">
        <v>11</v>
      </c>
      <c r="D913" s="3" t="s">
        <v>6</v>
      </c>
      <c r="E913" s="3" t="s">
        <v>29</v>
      </c>
    </row>
    <row r="914" spans="1:5">
      <c r="A914" s="2">
        <v>40253</v>
      </c>
      <c r="B914" s="3" t="s">
        <v>15</v>
      </c>
      <c r="C914" s="3">
        <v>11</v>
      </c>
      <c r="D914" s="3" t="s">
        <v>6</v>
      </c>
      <c r="E914" s="3" t="s">
        <v>30</v>
      </c>
    </row>
    <row r="915" spans="1:5">
      <c r="A915" s="2">
        <v>40254</v>
      </c>
      <c r="B915" s="3" t="s">
        <v>15</v>
      </c>
      <c r="C915" s="3">
        <v>11</v>
      </c>
      <c r="D915" s="3" t="s">
        <v>6</v>
      </c>
      <c r="E915" s="3" t="s">
        <v>31</v>
      </c>
    </row>
    <row r="916" spans="1:5">
      <c r="A916" s="2">
        <v>40255</v>
      </c>
      <c r="B916" s="3" t="s">
        <v>15</v>
      </c>
      <c r="C916" s="3">
        <v>11</v>
      </c>
      <c r="D916" s="3" t="s">
        <v>6</v>
      </c>
      <c r="E916" s="3" t="s">
        <v>32</v>
      </c>
    </row>
    <row r="917" spans="1:5">
      <c r="A917" s="2">
        <v>40256</v>
      </c>
      <c r="B917" s="3" t="s">
        <v>15</v>
      </c>
      <c r="C917" s="3">
        <v>11</v>
      </c>
      <c r="D917" s="3" t="s">
        <v>6</v>
      </c>
      <c r="E917" s="3" t="s">
        <v>9</v>
      </c>
    </row>
    <row r="918" spans="1:5">
      <c r="A918" s="2">
        <v>40257</v>
      </c>
      <c r="B918" s="3" t="s">
        <v>15</v>
      </c>
      <c r="C918" s="3">
        <v>11</v>
      </c>
      <c r="D918" s="3" t="s">
        <v>6</v>
      </c>
      <c r="E918" s="3" t="s">
        <v>27</v>
      </c>
    </row>
    <row r="919" spans="1:5">
      <c r="A919" s="2">
        <v>40258</v>
      </c>
      <c r="B919" s="3" t="s">
        <v>15</v>
      </c>
      <c r="C919" s="3">
        <v>11</v>
      </c>
      <c r="D919" s="3" t="s">
        <v>6</v>
      </c>
      <c r="E919" s="3" t="s">
        <v>28</v>
      </c>
    </row>
    <row r="920" spans="1:5">
      <c r="A920" s="2">
        <v>40259</v>
      </c>
      <c r="B920" s="3" t="s">
        <v>15</v>
      </c>
      <c r="C920" s="3">
        <v>12</v>
      </c>
      <c r="D920" s="3" t="s">
        <v>6</v>
      </c>
      <c r="E920" s="3" t="s">
        <v>29</v>
      </c>
    </row>
    <row r="921" spans="1:5">
      <c r="A921" s="2">
        <v>40260</v>
      </c>
      <c r="B921" s="3" t="s">
        <v>15</v>
      </c>
      <c r="C921" s="3">
        <v>12</v>
      </c>
      <c r="D921" s="3" t="s">
        <v>6</v>
      </c>
      <c r="E921" s="3" t="s">
        <v>30</v>
      </c>
    </row>
    <row r="922" spans="1:5">
      <c r="A922" s="2">
        <v>40261</v>
      </c>
      <c r="B922" s="3" t="s">
        <v>15</v>
      </c>
      <c r="C922" s="3">
        <v>12</v>
      </c>
      <c r="D922" s="3" t="s">
        <v>6</v>
      </c>
      <c r="E922" s="3" t="s">
        <v>31</v>
      </c>
    </row>
    <row r="923" spans="1:5">
      <c r="A923" s="2">
        <v>40262</v>
      </c>
      <c r="B923" s="3" t="s">
        <v>15</v>
      </c>
      <c r="C923" s="3">
        <v>12</v>
      </c>
      <c r="D923" s="3" t="s">
        <v>6</v>
      </c>
      <c r="E923" s="3" t="s">
        <v>32</v>
      </c>
    </row>
    <row r="924" spans="1:5">
      <c r="A924" s="2">
        <v>40263</v>
      </c>
      <c r="B924" s="3" t="s">
        <v>15</v>
      </c>
      <c r="C924" s="3">
        <v>12</v>
      </c>
      <c r="D924" s="3" t="s">
        <v>6</v>
      </c>
      <c r="E924" s="3" t="s">
        <v>9</v>
      </c>
    </row>
    <row r="925" spans="1:5">
      <c r="A925" s="2">
        <v>40264</v>
      </c>
      <c r="B925" s="3" t="s">
        <v>15</v>
      </c>
      <c r="C925" s="3">
        <v>12</v>
      </c>
      <c r="D925" s="3" t="s">
        <v>6</v>
      </c>
      <c r="E925" s="3" t="s">
        <v>27</v>
      </c>
    </row>
    <row r="926" spans="1:5">
      <c r="A926" s="2">
        <v>40265</v>
      </c>
      <c r="B926" s="3" t="s">
        <v>15</v>
      </c>
      <c r="C926" s="3">
        <v>12</v>
      </c>
      <c r="D926" s="3" t="s">
        <v>6</v>
      </c>
      <c r="E926" s="3" t="s">
        <v>28</v>
      </c>
    </row>
    <row r="927" spans="1:5">
      <c r="A927" s="2">
        <v>40266</v>
      </c>
      <c r="B927" s="3" t="s">
        <v>15</v>
      </c>
      <c r="C927" s="3">
        <v>13</v>
      </c>
      <c r="D927" s="3" t="s">
        <v>6</v>
      </c>
      <c r="E927" s="3" t="s">
        <v>29</v>
      </c>
    </row>
    <row r="928" spans="1:5">
      <c r="A928" s="2">
        <v>40267</v>
      </c>
      <c r="B928" s="3" t="s">
        <v>15</v>
      </c>
      <c r="C928" s="3">
        <v>13</v>
      </c>
      <c r="D928" s="3" t="s">
        <v>6</v>
      </c>
      <c r="E928" s="3" t="s">
        <v>30</v>
      </c>
    </row>
    <row r="929" spans="1:5">
      <c r="A929" s="2">
        <v>40268</v>
      </c>
      <c r="B929" s="3" t="s">
        <v>15</v>
      </c>
      <c r="C929" s="3">
        <v>13</v>
      </c>
      <c r="D929" s="3" t="s">
        <v>6</v>
      </c>
      <c r="E929" s="3" t="s">
        <v>31</v>
      </c>
    </row>
    <row r="930" spans="1:5">
      <c r="A930" s="2">
        <v>40269</v>
      </c>
      <c r="B930" s="3" t="s">
        <v>16</v>
      </c>
      <c r="C930" s="3">
        <v>13</v>
      </c>
      <c r="D930" s="3" t="s">
        <v>6</v>
      </c>
      <c r="E930" s="3" t="s">
        <v>32</v>
      </c>
    </row>
    <row r="931" spans="1:5">
      <c r="A931" s="2">
        <v>40270</v>
      </c>
      <c r="B931" s="3" t="s">
        <v>16</v>
      </c>
      <c r="C931" s="3">
        <v>13</v>
      </c>
      <c r="D931" s="3" t="s">
        <v>6</v>
      </c>
      <c r="E931" s="3" t="s">
        <v>9</v>
      </c>
    </row>
    <row r="932" spans="1:5">
      <c r="A932" s="2">
        <v>40271</v>
      </c>
      <c r="B932" s="3" t="s">
        <v>16</v>
      </c>
      <c r="C932" s="3">
        <v>13</v>
      </c>
      <c r="D932" s="3" t="s">
        <v>6</v>
      </c>
      <c r="E932" s="3" t="s">
        <v>27</v>
      </c>
    </row>
    <row r="933" spans="1:5">
      <c r="A933" s="2">
        <v>40272</v>
      </c>
      <c r="B933" s="3" t="s">
        <v>16</v>
      </c>
      <c r="C933" s="3">
        <v>13</v>
      </c>
      <c r="D933" s="3" t="s">
        <v>6</v>
      </c>
      <c r="E933" s="3" t="s">
        <v>28</v>
      </c>
    </row>
    <row r="934" spans="1:5">
      <c r="A934" s="2">
        <v>40273</v>
      </c>
      <c r="B934" s="3" t="s">
        <v>16</v>
      </c>
      <c r="C934" s="3">
        <v>14</v>
      </c>
      <c r="D934" s="3" t="s">
        <v>6</v>
      </c>
      <c r="E934" s="3" t="s">
        <v>29</v>
      </c>
    </row>
    <row r="935" spans="1:5">
      <c r="A935" s="2">
        <v>40274</v>
      </c>
      <c r="B935" s="3" t="s">
        <v>16</v>
      </c>
      <c r="C935" s="3">
        <v>14</v>
      </c>
      <c r="D935" s="3" t="s">
        <v>6</v>
      </c>
      <c r="E935" s="3" t="s">
        <v>30</v>
      </c>
    </row>
    <row r="936" spans="1:5">
      <c r="A936" s="2">
        <v>40275</v>
      </c>
      <c r="B936" s="3" t="s">
        <v>16</v>
      </c>
      <c r="C936" s="3">
        <v>14</v>
      </c>
      <c r="D936" s="3" t="s">
        <v>6</v>
      </c>
      <c r="E936" s="3" t="s">
        <v>31</v>
      </c>
    </row>
    <row r="937" spans="1:5">
      <c r="A937" s="2">
        <v>40276</v>
      </c>
      <c r="B937" s="3" t="s">
        <v>16</v>
      </c>
      <c r="C937" s="3">
        <v>14</v>
      </c>
      <c r="D937" s="3" t="s">
        <v>6</v>
      </c>
      <c r="E937" s="3" t="s">
        <v>32</v>
      </c>
    </row>
    <row r="938" spans="1:5">
      <c r="A938" s="2">
        <v>40277</v>
      </c>
      <c r="B938" s="3" t="s">
        <v>16</v>
      </c>
      <c r="C938" s="3">
        <v>14</v>
      </c>
      <c r="D938" s="3" t="s">
        <v>6</v>
      </c>
      <c r="E938" s="3" t="s">
        <v>9</v>
      </c>
    </row>
    <row r="939" spans="1:5">
      <c r="A939" s="2">
        <v>40278</v>
      </c>
      <c r="B939" s="3" t="s">
        <v>16</v>
      </c>
      <c r="C939" s="3">
        <v>14</v>
      </c>
      <c r="D939" s="3" t="s">
        <v>6</v>
      </c>
      <c r="E939" s="3" t="s">
        <v>27</v>
      </c>
    </row>
    <row r="940" spans="1:5">
      <c r="A940" s="2">
        <v>40279</v>
      </c>
      <c r="B940" s="3" t="s">
        <v>16</v>
      </c>
      <c r="C940" s="3">
        <v>14</v>
      </c>
      <c r="D940" s="3" t="s">
        <v>6</v>
      </c>
      <c r="E940" s="3" t="s">
        <v>28</v>
      </c>
    </row>
    <row r="941" spans="1:5">
      <c r="A941" s="2">
        <v>40280</v>
      </c>
      <c r="B941" s="3" t="s">
        <v>16</v>
      </c>
      <c r="C941" s="3">
        <v>15</v>
      </c>
      <c r="D941" s="3" t="s">
        <v>6</v>
      </c>
      <c r="E941" s="3" t="s">
        <v>29</v>
      </c>
    </row>
    <row r="942" spans="1:5">
      <c r="A942" s="2">
        <v>40281</v>
      </c>
      <c r="B942" s="3" t="s">
        <v>16</v>
      </c>
      <c r="C942" s="3">
        <v>15</v>
      </c>
      <c r="D942" s="3" t="s">
        <v>6</v>
      </c>
      <c r="E942" s="3" t="s">
        <v>30</v>
      </c>
    </row>
    <row r="943" spans="1:5">
      <c r="A943" s="2">
        <v>40282</v>
      </c>
      <c r="B943" s="3" t="s">
        <v>16</v>
      </c>
      <c r="C943" s="3">
        <v>15</v>
      </c>
      <c r="D943" s="3" t="s">
        <v>6</v>
      </c>
      <c r="E943" s="3" t="s">
        <v>31</v>
      </c>
    </row>
    <row r="944" spans="1:5">
      <c r="A944" s="2">
        <v>40283</v>
      </c>
      <c r="B944" s="3" t="s">
        <v>16</v>
      </c>
      <c r="C944" s="3">
        <v>15</v>
      </c>
      <c r="D944" s="3" t="s">
        <v>6</v>
      </c>
      <c r="E944" s="3" t="s">
        <v>32</v>
      </c>
    </row>
    <row r="945" spans="1:5">
      <c r="A945" s="2">
        <v>40284</v>
      </c>
      <c r="B945" s="3" t="s">
        <v>16</v>
      </c>
      <c r="C945" s="3">
        <v>15</v>
      </c>
      <c r="D945" s="3" t="s">
        <v>6</v>
      </c>
      <c r="E945" s="3" t="s">
        <v>9</v>
      </c>
    </row>
    <row r="946" spans="1:5">
      <c r="A946" s="2">
        <v>40285</v>
      </c>
      <c r="B946" s="3" t="s">
        <v>16</v>
      </c>
      <c r="C946" s="3">
        <v>15</v>
      </c>
      <c r="D946" s="3" t="s">
        <v>6</v>
      </c>
      <c r="E946" s="3" t="s">
        <v>27</v>
      </c>
    </row>
    <row r="947" spans="1:5">
      <c r="A947" s="2">
        <v>40286</v>
      </c>
      <c r="B947" s="3" t="s">
        <v>16</v>
      </c>
      <c r="C947" s="3">
        <v>15</v>
      </c>
      <c r="D947" s="3" t="s">
        <v>6</v>
      </c>
      <c r="E947" s="3" t="s">
        <v>28</v>
      </c>
    </row>
    <row r="948" spans="1:5">
      <c r="A948" s="2">
        <v>40287</v>
      </c>
      <c r="B948" s="3" t="s">
        <v>16</v>
      </c>
      <c r="C948" s="3">
        <v>16</v>
      </c>
      <c r="D948" s="3" t="s">
        <v>6</v>
      </c>
      <c r="E948" s="3" t="s">
        <v>29</v>
      </c>
    </row>
    <row r="949" spans="1:5">
      <c r="A949" s="2">
        <v>40288</v>
      </c>
      <c r="B949" s="3" t="s">
        <v>16</v>
      </c>
      <c r="C949" s="3">
        <v>16</v>
      </c>
      <c r="D949" s="3" t="s">
        <v>6</v>
      </c>
      <c r="E949" s="3" t="s">
        <v>30</v>
      </c>
    </row>
    <row r="950" spans="1:5">
      <c r="A950" s="2">
        <v>40289</v>
      </c>
      <c r="B950" s="3" t="s">
        <v>16</v>
      </c>
      <c r="C950" s="3">
        <v>16</v>
      </c>
      <c r="D950" s="3" t="s">
        <v>6</v>
      </c>
      <c r="E950" s="3" t="s">
        <v>31</v>
      </c>
    </row>
    <row r="951" spans="1:5">
      <c r="A951" s="2">
        <v>40290</v>
      </c>
      <c r="B951" s="3" t="s">
        <v>16</v>
      </c>
      <c r="C951" s="3">
        <v>16</v>
      </c>
      <c r="D951" s="3" t="s">
        <v>6</v>
      </c>
      <c r="E951" s="3" t="s">
        <v>32</v>
      </c>
    </row>
    <row r="952" spans="1:5">
      <c r="A952" s="2">
        <v>40291</v>
      </c>
      <c r="B952" s="3" t="s">
        <v>16</v>
      </c>
      <c r="C952" s="3">
        <v>16</v>
      </c>
      <c r="D952" s="3" t="s">
        <v>6</v>
      </c>
      <c r="E952" s="3" t="s">
        <v>9</v>
      </c>
    </row>
    <row r="953" spans="1:5">
      <c r="A953" s="2">
        <v>40292</v>
      </c>
      <c r="B953" s="3" t="s">
        <v>16</v>
      </c>
      <c r="C953" s="3">
        <v>16</v>
      </c>
      <c r="D953" s="3" t="s">
        <v>6</v>
      </c>
      <c r="E953" s="3" t="s">
        <v>27</v>
      </c>
    </row>
    <row r="954" spans="1:5">
      <c r="A954" s="2">
        <v>40293</v>
      </c>
      <c r="B954" s="3" t="s">
        <v>16</v>
      </c>
      <c r="C954" s="3">
        <v>16</v>
      </c>
      <c r="D954" s="3" t="s">
        <v>6</v>
      </c>
      <c r="E954" s="3" t="s">
        <v>28</v>
      </c>
    </row>
    <row r="955" spans="1:5">
      <c r="A955" s="2">
        <v>40294</v>
      </c>
      <c r="B955" s="3" t="s">
        <v>16</v>
      </c>
      <c r="C955" s="3">
        <v>17</v>
      </c>
      <c r="D955" s="3" t="s">
        <v>6</v>
      </c>
      <c r="E955" s="3" t="s">
        <v>29</v>
      </c>
    </row>
    <row r="956" spans="1:5">
      <c r="A956" s="2">
        <v>40295</v>
      </c>
      <c r="B956" s="3" t="s">
        <v>16</v>
      </c>
      <c r="C956" s="3">
        <v>17</v>
      </c>
      <c r="D956" s="3" t="s">
        <v>6</v>
      </c>
      <c r="E956" s="3" t="s">
        <v>30</v>
      </c>
    </row>
    <row r="957" spans="1:5">
      <c r="A957" s="2">
        <v>40296</v>
      </c>
      <c r="B957" s="3" t="s">
        <v>16</v>
      </c>
      <c r="C957" s="3">
        <v>17</v>
      </c>
      <c r="D957" s="3" t="s">
        <v>6</v>
      </c>
      <c r="E957" s="3" t="s">
        <v>31</v>
      </c>
    </row>
    <row r="958" spans="1:5">
      <c r="A958" s="2">
        <v>40297</v>
      </c>
      <c r="B958" s="3" t="s">
        <v>16</v>
      </c>
      <c r="C958" s="3">
        <v>17</v>
      </c>
      <c r="D958" s="3" t="s">
        <v>6</v>
      </c>
      <c r="E958" s="3" t="s">
        <v>32</v>
      </c>
    </row>
    <row r="959" spans="1:5">
      <c r="A959" s="2">
        <v>40298</v>
      </c>
      <c r="B959" s="3" t="s">
        <v>16</v>
      </c>
      <c r="C959" s="3">
        <v>17</v>
      </c>
      <c r="D959" s="3" t="s">
        <v>6</v>
      </c>
      <c r="E959" s="3" t="s">
        <v>9</v>
      </c>
    </row>
    <row r="960" spans="1:5">
      <c r="A960" s="2">
        <v>40299</v>
      </c>
      <c r="B960" s="3" t="s">
        <v>17</v>
      </c>
      <c r="C960" s="3">
        <v>17</v>
      </c>
      <c r="D960" s="3" t="s">
        <v>6</v>
      </c>
      <c r="E960" s="3" t="s">
        <v>27</v>
      </c>
    </row>
    <row r="961" spans="1:5">
      <c r="A961" s="2">
        <v>40300</v>
      </c>
      <c r="B961" s="3" t="s">
        <v>17</v>
      </c>
      <c r="C961" s="3">
        <v>17</v>
      </c>
      <c r="D961" s="3" t="s">
        <v>6</v>
      </c>
      <c r="E961" s="3" t="s">
        <v>28</v>
      </c>
    </row>
    <row r="962" spans="1:5">
      <c r="A962" s="2">
        <v>40301</v>
      </c>
      <c r="B962" s="3" t="s">
        <v>17</v>
      </c>
      <c r="C962" s="3">
        <v>18</v>
      </c>
      <c r="D962" s="3" t="s">
        <v>6</v>
      </c>
      <c r="E962" s="3" t="s">
        <v>29</v>
      </c>
    </row>
    <row r="963" spans="1:5">
      <c r="A963" s="2">
        <v>40302</v>
      </c>
      <c r="B963" s="3" t="s">
        <v>17</v>
      </c>
      <c r="C963" s="3">
        <v>18</v>
      </c>
      <c r="D963" s="3" t="s">
        <v>6</v>
      </c>
      <c r="E963" s="3" t="s">
        <v>30</v>
      </c>
    </row>
    <row r="964" spans="1:5">
      <c r="A964" s="2">
        <v>40303</v>
      </c>
      <c r="B964" s="3" t="s">
        <v>17</v>
      </c>
      <c r="C964" s="3">
        <v>18</v>
      </c>
      <c r="D964" s="3" t="s">
        <v>6</v>
      </c>
      <c r="E964" s="3" t="s">
        <v>31</v>
      </c>
    </row>
    <row r="965" spans="1:5">
      <c r="A965" s="2">
        <v>40304</v>
      </c>
      <c r="B965" s="3" t="s">
        <v>17</v>
      </c>
      <c r="C965" s="3">
        <v>18</v>
      </c>
      <c r="D965" s="3" t="s">
        <v>6</v>
      </c>
      <c r="E965" s="3" t="s">
        <v>32</v>
      </c>
    </row>
    <row r="966" spans="1:5">
      <c r="A966" s="2">
        <v>40305</v>
      </c>
      <c r="B966" s="3" t="s">
        <v>17</v>
      </c>
      <c r="C966" s="3">
        <v>18</v>
      </c>
      <c r="D966" s="3" t="s">
        <v>6</v>
      </c>
      <c r="E966" s="3" t="s">
        <v>9</v>
      </c>
    </row>
    <row r="967" spans="1:5">
      <c r="A967" s="2">
        <v>40306</v>
      </c>
      <c r="B967" s="3" t="s">
        <v>17</v>
      </c>
      <c r="C967" s="3">
        <v>18</v>
      </c>
      <c r="D967" s="3" t="s">
        <v>6</v>
      </c>
      <c r="E967" s="3" t="s">
        <v>27</v>
      </c>
    </row>
    <row r="968" spans="1:5">
      <c r="A968" s="2">
        <v>40307</v>
      </c>
      <c r="B968" s="3" t="s">
        <v>17</v>
      </c>
      <c r="C968" s="3">
        <v>18</v>
      </c>
      <c r="D968" s="3" t="s">
        <v>6</v>
      </c>
      <c r="E968" s="3" t="s">
        <v>28</v>
      </c>
    </row>
    <row r="969" spans="1:5">
      <c r="A969" s="2">
        <v>40308</v>
      </c>
      <c r="B969" s="3" t="s">
        <v>17</v>
      </c>
      <c r="C969" s="3">
        <v>19</v>
      </c>
      <c r="D969" s="3" t="s">
        <v>6</v>
      </c>
      <c r="E969" s="3" t="s">
        <v>29</v>
      </c>
    </row>
    <row r="970" spans="1:5">
      <c r="A970" s="2">
        <v>40309</v>
      </c>
      <c r="B970" s="3" t="s">
        <v>17</v>
      </c>
      <c r="C970" s="3">
        <v>19</v>
      </c>
      <c r="D970" s="3" t="s">
        <v>6</v>
      </c>
      <c r="E970" s="3" t="s">
        <v>30</v>
      </c>
    </row>
    <row r="971" spans="1:5">
      <c r="A971" s="2">
        <v>40310</v>
      </c>
      <c r="B971" s="3" t="s">
        <v>17</v>
      </c>
      <c r="C971" s="3">
        <v>19</v>
      </c>
      <c r="D971" s="3" t="s">
        <v>6</v>
      </c>
      <c r="E971" s="3" t="s">
        <v>31</v>
      </c>
    </row>
    <row r="972" spans="1:5">
      <c r="A972" s="2">
        <v>40311</v>
      </c>
      <c r="B972" s="3" t="s">
        <v>17</v>
      </c>
      <c r="C972" s="3">
        <v>19</v>
      </c>
      <c r="D972" s="3" t="s">
        <v>6</v>
      </c>
      <c r="E972" s="3" t="s">
        <v>32</v>
      </c>
    </row>
    <row r="973" spans="1:5">
      <c r="A973" s="2">
        <v>40312</v>
      </c>
      <c r="B973" s="3" t="s">
        <v>17</v>
      </c>
      <c r="C973" s="3">
        <v>19</v>
      </c>
      <c r="D973" s="3" t="s">
        <v>6</v>
      </c>
      <c r="E973" s="3" t="s">
        <v>9</v>
      </c>
    </row>
    <row r="974" spans="1:5">
      <c r="A974" s="2">
        <v>40313</v>
      </c>
      <c r="B974" s="3" t="s">
        <v>17</v>
      </c>
      <c r="C974" s="3">
        <v>19</v>
      </c>
      <c r="D974" s="3" t="s">
        <v>6</v>
      </c>
      <c r="E974" s="3" t="s">
        <v>27</v>
      </c>
    </row>
    <row r="975" spans="1:5">
      <c r="A975" s="2">
        <v>40314</v>
      </c>
      <c r="B975" s="3" t="s">
        <v>17</v>
      </c>
      <c r="C975" s="3">
        <v>19</v>
      </c>
      <c r="D975" s="3" t="s">
        <v>6</v>
      </c>
      <c r="E975" s="3" t="s">
        <v>28</v>
      </c>
    </row>
    <row r="976" spans="1:5">
      <c r="A976" s="2">
        <v>40315</v>
      </c>
      <c r="B976" s="3" t="s">
        <v>17</v>
      </c>
      <c r="C976" s="3">
        <v>20</v>
      </c>
      <c r="D976" s="3" t="s">
        <v>6</v>
      </c>
      <c r="E976" s="3" t="s">
        <v>29</v>
      </c>
    </row>
    <row r="977" spans="1:5">
      <c r="A977" s="2">
        <v>40316</v>
      </c>
      <c r="B977" s="3" t="s">
        <v>17</v>
      </c>
      <c r="C977" s="3">
        <v>20</v>
      </c>
      <c r="D977" s="3" t="s">
        <v>6</v>
      </c>
      <c r="E977" s="3" t="s">
        <v>30</v>
      </c>
    </row>
    <row r="978" spans="1:5">
      <c r="A978" s="2">
        <v>40317</v>
      </c>
      <c r="B978" s="3" t="s">
        <v>17</v>
      </c>
      <c r="C978" s="3">
        <v>20</v>
      </c>
      <c r="D978" s="3" t="s">
        <v>6</v>
      </c>
      <c r="E978" s="3" t="s">
        <v>31</v>
      </c>
    </row>
    <row r="979" spans="1:5">
      <c r="A979" s="2">
        <v>40318</v>
      </c>
      <c r="B979" s="3" t="s">
        <v>17</v>
      </c>
      <c r="C979" s="3">
        <v>20</v>
      </c>
      <c r="D979" s="3" t="s">
        <v>6</v>
      </c>
      <c r="E979" s="3" t="s">
        <v>32</v>
      </c>
    </row>
    <row r="980" spans="1:5">
      <c r="A980" s="2">
        <v>40319</v>
      </c>
      <c r="B980" s="3" t="s">
        <v>17</v>
      </c>
      <c r="C980" s="3">
        <v>20</v>
      </c>
      <c r="D980" s="3" t="s">
        <v>6</v>
      </c>
      <c r="E980" s="3" t="s">
        <v>9</v>
      </c>
    </row>
    <row r="981" spans="1:5">
      <c r="A981" s="2">
        <v>40320</v>
      </c>
      <c r="B981" s="3" t="s">
        <v>17</v>
      </c>
      <c r="C981" s="3">
        <v>20</v>
      </c>
      <c r="D981" s="3" t="s">
        <v>6</v>
      </c>
      <c r="E981" s="3" t="s">
        <v>27</v>
      </c>
    </row>
    <row r="982" spans="1:5">
      <c r="A982" s="2">
        <v>40321</v>
      </c>
      <c r="B982" s="3" t="s">
        <v>17</v>
      </c>
      <c r="C982" s="3">
        <v>20</v>
      </c>
      <c r="D982" s="3" t="s">
        <v>6</v>
      </c>
      <c r="E982" s="3" t="s">
        <v>28</v>
      </c>
    </row>
    <row r="983" spans="1:5">
      <c r="A983" s="2">
        <v>40322</v>
      </c>
      <c r="B983" s="3" t="s">
        <v>17</v>
      </c>
      <c r="C983" s="3">
        <v>21</v>
      </c>
      <c r="D983" s="3" t="s">
        <v>6</v>
      </c>
      <c r="E983" s="3" t="s">
        <v>29</v>
      </c>
    </row>
    <row r="984" spans="1:5">
      <c r="A984" s="2">
        <v>40323</v>
      </c>
      <c r="B984" s="3" t="s">
        <v>17</v>
      </c>
      <c r="C984" s="3">
        <v>21</v>
      </c>
      <c r="D984" s="3" t="s">
        <v>6</v>
      </c>
      <c r="E984" s="3" t="s">
        <v>30</v>
      </c>
    </row>
    <row r="985" spans="1:5">
      <c r="A985" s="2">
        <v>40324</v>
      </c>
      <c r="B985" s="3" t="s">
        <v>17</v>
      </c>
      <c r="C985" s="3">
        <v>21</v>
      </c>
      <c r="D985" s="3" t="s">
        <v>6</v>
      </c>
      <c r="E985" s="3" t="s">
        <v>31</v>
      </c>
    </row>
    <row r="986" spans="1:5">
      <c r="A986" s="2">
        <v>40325</v>
      </c>
      <c r="B986" s="3" t="s">
        <v>17</v>
      </c>
      <c r="C986" s="3">
        <v>21</v>
      </c>
      <c r="D986" s="3" t="s">
        <v>6</v>
      </c>
      <c r="E986" s="3" t="s">
        <v>32</v>
      </c>
    </row>
    <row r="987" spans="1:5">
      <c r="A987" s="2">
        <v>40326</v>
      </c>
      <c r="B987" s="3" t="s">
        <v>17</v>
      </c>
      <c r="C987" s="3">
        <v>21</v>
      </c>
      <c r="D987" s="3" t="s">
        <v>6</v>
      </c>
      <c r="E987" s="3" t="s">
        <v>9</v>
      </c>
    </row>
    <row r="988" spans="1:5">
      <c r="A988" s="2">
        <v>40327</v>
      </c>
      <c r="B988" s="3" t="s">
        <v>17</v>
      </c>
      <c r="C988" s="3">
        <v>21</v>
      </c>
      <c r="D988" s="3" t="s">
        <v>6</v>
      </c>
      <c r="E988" s="3" t="s">
        <v>27</v>
      </c>
    </row>
    <row r="989" spans="1:5">
      <c r="A989" s="2">
        <v>40328</v>
      </c>
      <c r="B989" s="3" t="s">
        <v>17</v>
      </c>
      <c r="C989" s="3">
        <v>21</v>
      </c>
      <c r="D989" s="3" t="s">
        <v>6</v>
      </c>
      <c r="E989" s="3" t="s">
        <v>28</v>
      </c>
    </row>
    <row r="990" spans="1:5">
      <c r="A990" s="2">
        <v>40329</v>
      </c>
      <c r="B990" s="3" t="s">
        <v>17</v>
      </c>
      <c r="C990" s="3">
        <v>22</v>
      </c>
      <c r="D990" s="3" t="s">
        <v>6</v>
      </c>
      <c r="E990" s="3" t="s">
        <v>29</v>
      </c>
    </row>
    <row r="991" spans="1:5">
      <c r="A991" s="2">
        <v>40330</v>
      </c>
      <c r="B991" s="3" t="s">
        <v>18</v>
      </c>
      <c r="C991" s="3">
        <v>22</v>
      </c>
      <c r="D991" s="3" t="s">
        <v>6</v>
      </c>
      <c r="E991" s="3" t="s">
        <v>30</v>
      </c>
    </row>
    <row r="992" spans="1:5">
      <c r="A992" s="2">
        <v>40331</v>
      </c>
      <c r="B992" s="3" t="s">
        <v>18</v>
      </c>
      <c r="C992" s="3">
        <v>22</v>
      </c>
      <c r="D992" s="3" t="s">
        <v>6</v>
      </c>
      <c r="E992" s="3" t="s">
        <v>31</v>
      </c>
    </row>
    <row r="993" spans="1:5">
      <c r="A993" s="2">
        <v>40332</v>
      </c>
      <c r="B993" s="3" t="s">
        <v>18</v>
      </c>
      <c r="C993" s="3">
        <v>22</v>
      </c>
      <c r="D993" s="3" t="s">
        <v>6</v>
      </c>
      <c r="E993" s="3" t="s">
        <v>32</v>
      </c>
    </row>
    <row r="994" spans="1:5">
      <c r="A994" s="2">
        <v>40333</v>
      </c>
      <c r="B994" s="3" t="s">
        <v>18</v>
      </c>
      <c r="C994" s="3">
        <v>22</v>
      </c>
      <c r="D994" s="3" t="s">
        <v>6</v>
      </c>
      <c r="E994" s="3" t="s">
        <v>9</v>
      </c>
    </row>
    <row r="995" spans="1:5">
      <c r="A995" s="2">
        <v>40334</v>
      </c>
      <c r="B995" s="3" t="s">
        <v>18</v>
      </c>
      <c r="C995" s="3">
        <v>22</v>
      </c>
      <c r="D995" s="3" t="s">
        <v>6</v>
      </c>
      <c r="E995" s="3" t="s">
        <v>27</v>
      </c>
    </row>
    <row r="996" spans="1:5">
      <c r="A996" s="2">
        <v>40335</v>
      </c>
      <c r="B996" s="3" t="s">
        <v>18</v>
      </c>
      <c r="C996" s="3">
        <v>22</v>
      </c>
      <c r="D996" s="3" t="s">
        <v>6</v>
      </c>
      <c r="E996" s="3" t="s">
        <v>28</v>
      </c>
    </row>
    <row r="997" spans="1:5">
      <c r="A997" s="2">
        <v>40336</v>
      </c>
      <c r="B997" s="3" t="s">
        <v>18</v>
      </c>
      <c r="C997" s="3">
        <v>23</v>
      </c>
      <c r="D997" s="3" t="s">
        <v>6</v>
      </c>
      <c r="E997" s="3" t="s">
        <v>29</v>
      </c>
    </row>
    <row r="998" spans="1:5">
      <c r="A998" s="2">
        <v>40337</v>
      </c>
      <c r="B998" s="3" t="s">
        <v>18</v>
      </c>
      <c r="C998" s="3">
        <v>23</v>
      </c>
      <c r="D998" s="3" t="s">
        <v>6</v>
      </c>
      <c r="E998" s="3" t="s">
        <v>30</v>
      </c>
    </row>
    <row r="999" spans="1:5">
      <c r="A999" s="2">
        <v>40338</v>
      </c>
      <c r="B999" s="3" t="s">
        <v>18</v>
      </c>
      <c r="C999" s="3">
        <v>23</v>
      </c>
      <c r="D999" s="3" t="s">
        <v>6</v>
      </c>
      <c r="E999" s="3" t="s">
        <v>31</v>
      </c>
    </row>
    <row r="1000" spans="1:5">
      <c r="A1000" s="2">
        <v>40339</v>
      </c>
      <c r="B1000" s="3" t="s">
        <v>18</v>
      </c>
      <c r="C1000" s="3">
        <v>23</v>
      </c>
      <c r="D1000" s="3" t="s">
        <v>6</v>
      </c>
      <c r="E1000" s="3" t="s">
        <v>32</v>
      </c>
    </row>
    <row r="1001" spans="1:5">
      <c r="A1001" s="2">
        <v>40340</v>
      </c>
      <c r="B1001" s="3" t="s">
        <v>18</v>
      </c>
      <c r="C1001" s="3">
        <v>23</v>
      </c>
      <c r="D1001" s="3" t="s">
        <v>6</v>
      </c>
      <c r="E1001" s="3" t="s">
        <v>9</v>
      </c>
    </row>
    <row r="1002" spans="1:5">
      <c r="A1002" s="2">
        <v>40341</v>
      </c>
      <c r="B1002" s="3" t="s">
        <v>18</v>
      </c>
      <c r="C1002" s="3">
        <v>23</v>
      </c>
      <c r="D1002" s="3" t="s">
        <v>6</v>
      </c>
      <c r="E1002" s="3" t="s">
        <v>27</v>
      </c>
    </row>
    <row r="1003" spans="1:5">
      <c r="A1003" s="2">
        <v>40342</v>
      </c>
      <c r="B1003" s="3" t="s">
        <v>18</v>
      </c>
      <c r="C1003" s="3">
        <v>23</v>
      </c>
      <c r="D1003" s="3" t="s">
        <v>6</v>
      </c>
      <c r="E1003" s="3" t="s">
        <v>28</v>
      </c>
    </row>
    <row r="1004" spans="1:5">
      <c r="A1004" s="2">
        <v>40343</v>
      </c>
      <c r="B1004" s="3" t="s">
        <v>18</v>
      </c>
      <c r="C1004" s="3">
        <v>24</v>
      </c>
      <c r="D1004" s="3" t="s">
        <v>6</v>
      </c>
      <c r="E1004" s="3" t="s">
        <v>29</v>
      </c>
    </row>
    <row r="1005" spans="1:5">
      <c r="A1005" s="2">
        <v>40344</v>
      </c>
      <c r="B1005" s="3" t="s">
        <v>18</v>
      </c>
      <c r="C1005" s="3">
        <v>24</v>
      </c>
      <c r="D1005" s="3" t="s">
        <v>6</v>
      </c>
      <c r="E1005" s="3" t="s">
        <v>30</v>
      </c>
    </row>
    <row r="1006" spans="1:5">
      <c r="A1006" s="2">
        <v>40345</v>
      </c>
      <c r="B1006" s="3" t="s">
        <v>18</v>
      </c>
      <c r="C1006" s="3">
        <v>24</v>
      </c>
      <c r="D1006" s="3" t="s">
        <v>6</v>
      </c>
      <c r="E1006" s="3" t="s">
        <v>31</v>
      </c>
    </row>
    <row r="1007" spans="1:5">
      <c r="A1007" s="2">
        <v>40346</v>
      </c>
      <c r="B1007" s="3" t="s">
        <v>18</v>
      </c>
      <c r="C1007" s="3">
        <v>24</v>
      </c>
      <c r="D1007" s="3" t="s">
        <v>6</v>
      </c>
      <c r="E1007" s="3" t="s">
        <v>32</v>
      </c>
    </row>
    <row r="1008" spans="1:5">
      <c r="A1008" s="2">
        <v>40347</v>
      </c>
      <c r="B1008" s="3" t="s">
        <v>18</v>
      </c>
      <c r="C1008" s="3">
        <v>24</v>
      </c>
      <c r="D1008" s="3" t="s">
        <v>6</v>
      </c>
      <c r="E1008" s="3" t="s">
        <v>9</v>
      </c>
    </row>
    <row r="1009" spans="1:5">
      <c r="A1009" s="2">
        <v>40348</v>
      </c>
      <c r="B1009" s="3" t="s">
        <v>18</v>
      </c>
      <c r="C1009" s="3">
        <v>24</v>
      </c>
      <c r="D1009" s="3" t="s">
        <v>6</v>
      </c>
      <c r="E1009" s="3" t="s">
        <v>27</v>
      </c>
    </row>
    <row r="1010" spans="1:5">
      <c r="A1010" s="2">
        <v>40349</v>
      </c>
      <c r="B1010" s="3" t="s">
        <v>18</v>
      </c>
      <c r="C1010" s="3">
        <v>24</v>
      </c>
      <c r="D1010" s="3" t="s">
        <v>6</v>
      </c>
      <c r="E1010" s="3" t="s">
        <v>28</v>
      </c>
    </row>
    <row r="1011" spans="1:5">
      <c r="A1011" s="2">
        <v>40350</v>
      </c>
      <c r="B1011" s="3" t="s">
        <v>18</v>
      </c>
      <c r="C1011" s="3">
        <v>25</v>
      </c>
      <c r="D1011" s="3" t="s">
        <v>6</v>
      </c>
      <c r="E1011" s="3" t="s">
        <v>29</v>
      </c>
    </row>
    <row r="1012" spans="1:5">
      <c r="A1012" s="2">
        <v>40351</v>
      </c>
      <c r="B1012" s="3" t="s">
        <v>18</v>
      </c>
      <c r="C1012" s="3">
        <v>25</v>
      </c>
      <c r="D1012" s="3" t="s">
        <v>6</v>
      </c>
      <c r="E1012" s="3" t="s">
        <v>30</v>
      </c>
    </row>
    <row r="1013" spans="1:5">
      <c r="A1013" s="2">
        <v>40352</v>
      </c>
      <c r="B1013" s="3" t="s">
        <v>18</v>
      </c>
      <c r="C1013" s="3">
        <v>25</v>
      </c>
      <c r="D1013" s="3" t="s">
        <v>6</v>
      </c>
      <c r="E1013" s="3" t="s">
        <v>31</v>
      </c>
    </row>
    <row r="1014" spans="1:5">
      <c r="A1014" s="2">
        <v>40353</v>
      </c>
      <c r="B1014" s="3" t="s">
        <v>18</v>
      </c>
      <c r="C1014" s="3">
        <v>25</v>
      </c>
      <c r="D1014" s="3" t="s">
        <v>6</v>
      </c>
      <c r="E1014" s="3" t="s">
        <v>32</v>
      </c>
    </row>
    <row r="1015" spans="1:5">
      <c r="A1015" s="2">
        <v>40354</v>
      </c>
      <c r="B1015" s="3" t="s">
        <v>18</v>
      </c>
      <c r="C1015" s="3">
        <v>25</v>
      </c>
      <c r="D1015" s="3" t="s">
        <v>6</v>
      </c>
      <c r="E1015" s="3" t="s">
        <v>9</v>
      </c>
    </row>
    <row r="1016" spans="1:5">
      <c r="A1016" s="2">
        <v>40355</v>
      </c>
      <c r="B1016" s="3" t="s">
        <v>18</v>
      </c>
      <c r="C1016" s="3">
        <v>25</v>
      </c>
      <c r="D1016" s="3" t="s">
        <v>6</v>
      </c>
      <c r="E1016" s="3" t="s">
        <v>27</v>
      </c>
    </row>
    <row r="1017" spans="1:5">
      <c r="A1017" s="2">
        <v>40356</v>
      </c>
      <c r="B1017" s="3" t="s">
        <v>18</v>
      </c>
      <c r="C1017" s="3">
        <v>25</v>
      </c>
      <c r="D1017" s="3" t="s">
        <v>6</v>
      </c>
      <c r="E1017" s="3" t="s">
        <v>28</v>
      </c>
    </row>
    <row r="1018" spans="1:5">
      <c r="A1018" s="2">
        <v>40357</v>
      </c>
      <c r="B1018" s="3" t="s">
        <v>18</v>
      </c>
      <c r="C1018" s="3">
        <v>26</v>
      </c>
      <c r="D1018" s="3" t="s">
        <v>6</v>
      </c>
      <c r="E1018" s="3" t="s">
        <v>29</v>
      </c>
    </row>
    <row r="1019" spans="1:5">
      <c r="A1019" s="2">
        <v>40358</v>
      </c>
      <c r="B1019" s="3" t="s">
        <v>18</v>
      </c>
      <c r="C1019" s="3">
        <v>26</v>
      </c>
      <c r="D1019" s="3" t="s">
        <v>6</v>
      </c>
      <c r="E1019" s="3" t="s">
        <v>30</v>
      </c>
    </row>
    <row r="1020" spans="1:5">
      <c r="A1020" s="2">
        <v>40359</v>
      </c>
      <c r="B1020" s="3" t="s">
        <v>18</v>
      </c>
      <c r="C1020" s="3">
        <v>26</v>
      </c>
      <c r="D1020" s="3" t="s">
        <v>6</v>
      </c>
      <c r="E1020" s="3" t="s">
        <v>31</v>
      </c>
    </row>
    <row r="1021" spans="1:5">
      <c r="A1021" s="2">
        <v>40360</v>
      </c>
      <c r="B1021" s="3" t="s">
        <v>19</v>
      </c>
      <c r="C1021" s="3">
        <v>26</v>
      </c>
      <c r="D1021" s="3" t="s">
        <v>6</v>
      </c>
      <c r="E1021" s="3" t="s">
        <v>32</v>
      </c>
    </row>
    <row r="1022" spans="1:5">
      <c r="A1022" s="2">
        <v>40361</v>
      </c>
      <c r="B1022" s="3" t="s">
        <v>19</v>
      </c>
      <c r="C1022" s="3">
        <v>26</v>
      </c>
      <c r="D1022" s="3" t="s">
        <v>6</v>
      </c>
      <c r="E1022" s="3" t="s">
        <v>9</v>
      </c>
    </row>
    <row r="1023" spans="1:5">
      <c r="A1023" s="2">
        <v>40362</v>
      </c>
      <c r="B1023" s="3" t="s">
        <v>19</v>
      </c>
      <c r="C1023" s="3">
        <v>26</v>
      </c>
      <c r="D1023" s="3" t="s">
        <v>6</v>
      </c>
      <c r="E1023" s="3" t="s">
        <v>27</v>
      </c>
    </row>
    <row r="1024" spans="1:5">
      <c r="A1024" s="2">
        <v>40363</v>
      </c>
      <c r="B1024" s="3" t="s">
        <v>19</v>
      </c>
      <c r="C1024" s="3">
        <v>26</v>
      </c>
      <c r="D1024" s="3" t="s">
        <v>6</v>
      </c>
      <c r="E1024" s="3" t="s">
        <v>28</v>
      </c>
    </row>
    <row r="1025" spans="1:5">
      <c r="A1025" s="2">
        <v>40364</v>
      </c>
      <c r="B1025" s="3" t="s">
        <v>19</v>
      </c>
      <c r="C1025" s="3">
        <v>27</v>
      </c>
      <c r="D1025" s="3" t="s">
        <v>6</v>
      </c>
      <c r="E1025" s="3" t="s">
        <v>29</v>
      </c>
    </row>
    <row r="1026" spans="1:5">
      <c r="A1026" s="2">
        <v>40365</v>
      </c>
      <c r="B1026" s="3" t="s">
        <v>19</v>
      </c>
      <c r="C1026" s="3">
        <v>27</v>
      </c>
      <c r="D1026" s="3" t="s">
        <v>6</v>
      </c>
      <c r="E1026" s="3" t="s">
        <v>30</v>
      </c>
    </row>
    <row r="1027" spans="1:5">
      <c r="A1027" s="2">
        <v>40366</v>
      </c>
      <c r="B1027" s="3" t="s">
        <v>19</v>
      </c>
      <c r="C1027" s="3">
        <v>27</v>
      </c>
      <c r="D1027" s="3" t="s">
        <v>6</v>
      </c>
      <c r="E1027" s="3" t="s">
        <v>31</v>
      </c>
    </row>
    <row r="1028" spans="1:5">
      <c r="A1028" s="2">
        <v>40367</v>
      </c>
      <c r="B1028" s="3" t="s">
        <v>19</v>
      </c>
      <c r="C1028" s="3">
        <v>27</v>
      </c>
      <c r="D1028" s="3" t="s">
        <v>6</v>
      </c>
      <c r="E1028" s="3" t="s">
        <v>32</v>
      </c>
    </row>
    <row r="1029" spans="1:5">
      <c r="A1029" s="2">
        <v>40368</v>
      </c>
      <c r="B1029" s="3" t="s">
        <v>19</v>
      </c>
      <c r="C1029" s="3">
        <v>27</v>
      </c>
      <c r="D1029" s="3" t="s">
        <v>6</v>
      </c>
      <c r="E1029" s="3" t="s">
        <v>9</v>
      </c>
    </row>
    <row r="1030" spans="1:5">
      <c r="A1030" s="2">
        <v>40369</v>
      </c>
      <c r="B1030" s="3" t="s">
        <v>19</v>
      </c>
      <c r="C1030" s="3">
        <v>27</v>
      </c>
      <c r="D1030" s="3" t="s">
        <v>6</v>
      </c>
      <c r="E1030" s="3" t="s">
        <v>27</v>
      </c>
    </row>
    <row r="1031" spans="1:5">
      <c r="A1031" s="2">
        <v>40370</v>
      </c>
      <c r="B1031" s="3" t="s">
        <v>19</v>
      </c>
      <c r="C1031" s="3">
        <v>27</v>
      </c>
      <c r="D1031" s="3" t="s">
        <v>6</v>
      </c>
      <c r="E1031" s="3" t="s">
        <v>28</v>
      </c>
    </row>
    <row r="1032" spans="1:5">
      <c r="A1032" s="2">
        <v>40371</v>
      </c>
      <c r="B1032" s="3" t="s">
        <v>19</v>
      </c>
      <c r="C1032" s="3">
        <v>28</v>
      </c>
      <c r="D1032" s="3" t="s">
        <v>6</v>
      </c>
      <c r="E1032" s="3" t="s">
        <v>29</v>
      </c>
    </row>
    <row r="1033" spans="1:5">
      <c r="A1033" s="2">
        <v>40372</v>
      </c>
      <c r="B1033" s="3" t="s">
        <v>19</v>
      </c>
      <c r="C1033" s="3">
        <v>28</v>
      </c>
      <c r="D1033" s="3" t="s">
        <v>6</v>
      </c>
      <c r="E1033" s="3" t="s">
        <v>30</v>
      </c>
    </row>
    <row r="1034" spans="1:5">
      <c r="A1034" s="2">
        <v>40373</v>
      </c>
      <c r="B1034" s="3" t="s">
        <v>19</v>
      </c>
      <c r="C1034" s="3">
        <v>28</v>
      </c>
      <c r="D1034" s="3" t="s">
        <v>6</v>
      </c>
      <c r="E1034" s="3" t="s">
        <v>31</v>
      </c>
    </row>
    <row r="1035" spans="1:5">
      <c r="A1035" s="2">
        <v>40374</v>
      </c>
      <c r="B1035" s="3" t="s">
        <v>19</v>
      </c>
      <c r="C1035" s="3">
        <v>28</v>
      </c>
      <c r="D1035" s="3" t="s">
        <v>6</v>
      </c>
      <c r="E1035" s="3" t="s">
        <v>32</v>
      </c>
    </row>
    <row r="1036" spans="1:5">
      <c r="A1036" s="2">
        <v>40375</v>
      </c>
      <c r="B1036" s="3" t="s">
        <v>19</v>
      </c>
      <c r="C1036" s="3">
        <v>28</v>
      </c>
      <c r="D1036" s="3" t="s">
        <v>6</v>
      </c>
      <c r="E1036" s="3" t="s">
        <v>9</v>
      </c>
    </row>
    <row r="1037" spans="1:5">
      <c r="A1037" s="2">
        <v>40376</v>
      </c>
      <c r="B1037" s="3" t="s">
        <v>19</v>
      </c>
      <c r="C1037" s="3">
        <v>28</v>
      </c>
      <c r="D1037" s="3" t="s">
        <v>6</v>
      </c>
      <c r="E1037" s="3" t="s">
        <v>27</v>
      </c>
    </row>
    <row r="1038" spans="1:5">
      <c r="A1038" s="2">
        <v>40377</v>
      </c>
      <c r="B1038" s="3" t="s">
        <v>19</v>
      </c>
      <c r="C1038" s="3">
        <v>28</v>
      </c>
      <c r="D1038" s="3" t="s">
        <v>6</v>
      </c>
      <c r="E1038" s="3" t="s">
        <v>28</v>
      </c>
    </row>
    <row r="1039" spans="1:5">
      <c r="A1039" s="2">
        <v>40378</v>
      </c>
      <c r="B1039" s="3" t="s">
        <v>19</v>
      </c>
      <c r="C1039" s="3">
        <v>29</v>
      </c>
      <c r="D1039" s="3" t="s">
        <v>6</v>
      </c>
      <c r="E1039" s="3" t="s">
        <v>29</v>
      </c>
    </row>
    <row r="1040" spans="1:5">
      <c r="A1040" s="2">
        <v>40379</v>
      </c>
      <c r="B1040" s="3" t="s">
        <v>19</v>
      </c>
      <c r="C1040" s="3">
        <v>29</v>
      </c>
      <c r="D1040" s="3" t="s">
        <v>6</v>
      </c>
      <c r="E1040" s="3" t="s">
        <v>30</v>
      </c>
    </row>
    <row r="1041" spans="1:5">
      <c r="A1041" s="2">
        <v>40380</v>
      </c>
      <c r="B1041" s="3" t="s">
        <v>19</v>
      </c>
      <c r="C1041" s="3">
        <v>29</v>
      </c>
      <c r="D1041" s="3" t="s">
        <v>6</v>
      </c>
      <c r="E1041" s="3" t="s">
        <v>31</v>
      </c>
    </row>
    <row r="1042" spans="1:5">
      <c r="A1042" s="2">
        <v>40381</v>
      </c>
      <c r="B1042" s="3" t="s">
        <v>19</v>
      </c>
      <c r="C1042" s="3">
        <v>29</v>
      </c>
      <c r="D1042" s="3" t="s">
        <v>6</v>
      </c>
      <c r="E1042" s="3" t="s">
        <v>32</v>
      </c>
    </row>
    <row r="1043" spans="1:5">
      <c r="A1043" s="2">
        <v>40382</v>
      </c>
      <c r="B1043" s="3" t="s">
        <v>19</v>
      </c>
      <c r="C1043" s="3">
        <v>29</v>
      </c>
      <c r="D1043" s="3" t="s">
        <v>6</v>
      </c>
      <c r="E1043" s="3" t="s">
        <v>9</v>
      </c>
    </row>
    <row r="1044" spans="1:5">
      <c r="A1044" s="2">
        <v>40383</v>
      </c>
      <c r="B1044" s="3" t="s">
        <v>19</v>
      </c>
      <c r="C1044" s="3">
        <v>29</v>
      </c>
      <c r="D1044" s="3" t="s">
        <v>6</v>
      </c>
      <c r="E1044" s="3" t="s">
        <v>27</v>
      </c>
    </row>
    <row r="1045" spans="1:5">
      <c r="A1045" s="2">
        <v>40384</v>
      </c>
      <c r="B1045" s="3" t="s">
        <v>19</v>
      </c>
      <c r="C1045" s="3">
        <v>29</v>
      </c>
      <c r="D1045" s="3" t="s">
        <v>6</v>
      </c>
      <c r="E1045" s="3" t="s">
        <v>28</v>
      </c>
    </row>
    <row r="1046" spans="1:5">
      <c r="A1046" s="2">
        <v>40385</v>
      </c>
      <c r="B1046" s="3" t="s">
        <v>19</v>
      </c>
      <c r="C1046" s="3">
        <v>30</v>
      </c>
      <c r="D1046" s="3" t="s">
        <v>6</v>
      </c>
      <c r="E1046" s="3" t="s">
        <v>29</v>
      </c>
    </row>
    <row r="1047" spans="1:5">
      <c r="A1047" s="2">
        <v>40386</v>
      </c>
      <c r="B1047" s="3" t="s">
        <v>19</v>
      </c>
      <c r="C1047" s="3">
        <v>30</v>
      </c>
      <c r="D1047" s="3" t="s">
        <v>6</v>
      </c>
      <c r="E1047" s="3" t="s">
        <v>30</v>
      </c>
    </row>
    <row r="1048" spans="1:5">
      <c r="A1048" s="2">
        <v>40387</v>
      </c>
      <c r="B1048" s="3" t="s">
        <v>19</v>
      </c>
      <c r="C1048" s="3">
        <v>30</v>
      </c>
      <c r="D1048" s="3" t="s">
        <v>6</v>
      </c>
      <c r="E1048" s="3" t="s">
        <v>31</v>
      </c>
    </row>
    <row r="1049" spans="1:5">
      <c r="A1049" s="2">
        <v>40388</v>
      </c>
      <c r="B1049" s="3" t="s">
        <v>19</v>
      </c>
      <c r="C1049" s="3">
        <v>30</v>
      </c>
      <c r="D1049" s="3" t="s">
        <v>6</v>
      </c>
      <c r="E1049" s="3" t="s">
        <v>32</v>
      </c>
    </row>
    <row r="1050" spans="1:5">
      <c r="A1050" s="2">
        <v>40389</v>
      </c>
      <c r="B1050" s="3" t="s">
        <v>19</v>
      </c>
      <c r="C1050" s="3">
        <v>30</v>
      </c>
      <c r="D1050" s="3" t="s">
        <v>6</v>
      </c>
      <c r="E1050" s="3" t="s">
        <v>9</v>
      </c>
    </row>
    <row r="1051" spans="1:5">
      <c r="A1051" s="2">
        <v>40390</v>
      </c>
      <c r="B1051" s="3" t="s">
        <v>19</v>
      </c>
      <c r="C1051" s="3">
        <v>30</v>
      </c>
      <c r="D1051" s="3" t="s">
        <v>6</v>
      </c>
      <c r="E1051" s="3" t="s">
        <v>27</v>
      </c>
    </row>
    <row r="1052" spans="1:5">
      <c r="A1052" s="2">
        <v>40391</v>
      </c>
      <c r="B1052" s="3" t="s">
        <v>20</v>
      </c>
      <c r="C1052" s="3">
        <v>30</v>
      </c>
      <c r="D1052" s="3" t="s">
        <v>6</v>
      </c>
      <c r="E1052" s="3" t="s">
        <v>28</v>
      </c>
    </row>
    <row r="1053" spans="1:5">
      <c r="A1053" s="2">
        <v>40392</v>
      </c>
      <c r="B1053" s="3" t="s">
        <v>20</v>
      </c>
      <c r="C1053" s="3">
        <v>31</v>
      </c>
      <c r="D1053" s="3" t="s">
        <v>6</v>
      </c>
      <c r="E1053" s="3" t="s">
        <v>29</v>
      </c>
    </row>
    <row r="1054" spans="1:5">
      <c r="A1054" s="2">
        <v>40393</v>
      </c>
      <c r="B1054" s="3" t="s">
        <v>20</v>
      </c>
      <c r="C1054" s="3">
        <v>31</v>
      </c>
      <c r="D1054" s="3" t="s">
        <v>6</v>
      </c>
      <c r="E1054" s="3" t="s">
        <v>30</v>
      </c>
    </row>
    <row r="1055" spans="1:5">
      <c r="A1055" s="2">
        <v>40394</v>
      </c>
      <c r="B1055" s="3" t="s">
        <v>20</v>
      </c>
      <c r="C1055" s="3">
        <v>31</v>
      </c>
      <c r="D1055" s="3" t="s">
        <v>6</v>
      </c>
      <c r="E1055" s="3" t="s">
        <v>31</v>
      </c>
    </row>
    <row r="1056" spans="1:5">
      <c r="A1056" s="2">
        <v>40395</v>
      </c>
      <c r="B1056" s="3" t="s">
        <v>20</v>
      </c>
      <c r="C1056" s="3">
        <v>31</v>
      </c>
      <c r="D1056" s="3" t="s">
        <v>6</v>
      </c>
      <c r="E1056" s="3" t="s">
        <v>32</v>
      </c>
    </row>
    <row r="1057" spans="1:5">
      <c r="A1057" s="2">
        <v>40396</v>
      </c>
      <c r="B1057" s="3" t="s">
        <v>20</v>
      </c>
      <c r="C1057" s="3">
        <v>31</v>
      </c>
      <c r="D1057" s="3" t="s">
        <v>6</v>
      </c>
      <c r="E1057" s="3" t="s">
        <v>9</v>
      </c>
    </row>
    <row r="1058" spans="1:5">
      <c r="A1058" s="2">
        <v>40397</v>
      </c>
      <c r="B1058" s="3" t="s">
        <v>20</v>
      </c>
      <c r="C1058" s="3">
        <v>31</v>
      </c>
      <c r="D1058" s="3" t="s">
        <v>6</v>
      </c>
      <c r="E1058" s="3" t="s">
        <v>27</v>
      </c>
    </row>
    <row r="1059" spans="1:5">
      <c r="A1059" s="2">
        <v>40398</v>
      </c>
      <c r="B1059" s="3" t="s">
        <v>20</v>
      </c>
      <c r="C1059" s="3">
        <v>31</v>
      </c>
      <c r="D1059" s="3" t="s">
        <v>6</v>
      </c>
      <c r="E1059" s="3" t="s">
        <v>28</v>
      </c>
    </row>
    <row r="1060" spans="1:5">
      <c r="A1060" s="2">
        <v>40399</v>
      </c>
      <c r="B1060" s="3" t="s">
        <v>20</v>
      </c>
      <c r="C1060" s="3">
        <v>32</v>
      </c>
      <c r="D1060" s="3" t="s">
        <v>6</v>
      </c>
      <c r="E1060" s="3" t="s">
        <v>29</v>
      </c>
    </row>
    <row r="1061" spans="1:5">
      <c r="A1061" s="2">
        <v>40400</v>
      </c>
      <c r="B1061" s="3" t="s">
        <v>20</v>
      </c>
      <c r="C1061" s="3">
        <v>32</v>
      </c>
      <c r="D1061" s="3" t="s">
        <v>6</v>
      </c>
      <c r="E1061" s="3" t="s">
        <v>30</v>
      </c>
    </row>
    <row r="1062" spans="1:5">
      <c r="A1062" s="2">
        <v>40401</v>
      </c>
      <c r="B1062" s="3" t="s">
        <v>20</v>
      </c>
      <c r="C1062" s="3">
        <v>32</v>
      </c>
      <c r="D1062" s="3" t="s">
        <v>6</v>
      </c>
      <c r="E1062" s="3" t="s">
        <v>31</v>
      </c>
    </row>
    <row r="1063" spans="1:5">
      <c r="A1063" s="2">
        <v>40402</v>
      </c>
      <c r="B1063" s="3" t="s">
        <v>20</v>
      </c>
      <c r="C1063" s="3">
        <v>32</v>
      </c>
      <c r="D1063" s="3" t="s">
        <v>6</v>
      </c>
      <c r="E1063" s="3" t="s">
        <v>32</v>
      </c>
    </row>
    <row r="1064" spans="1:5">
      <c r="A1064" s="2">
        <v>40403</v>
      </c>
      <c r="B1064" s="3" t="s">
        <v>20</v>
      </c>
      <c r="C1064" s="3">
        <v>32</v>
      </c>
      <c r="D1064" s="3" t="s">
        <v>6</v>
      </c>
      <c r="E1064" s="3" t="s">
        <v>9</v>
      </c>
    </row>
    <row r="1065" spans="1:5">
      <c r="A1065" s="2">
        <v>40404</v>
      </c>
      <c r="B1065" s="3" t="s">
        <v>20</v>
      </c>
      <c r="C1065" s="3">
        <v>32</v>
      </c>
      <c r="D1065" s="3" t="s">
        <v>6</v>
      </c>
      <c r="E1065" s="3" t="s">
        <v>27</v>
      </c>
    </row>
    <row r="1066" spans="1:5">
      <c r="A1066" s="2">
        <v>40405</v>
      </c>
      <c r="B1066" s="3" t="s">
        <v>20</v>
      </c>
      <c r="C1066" s="3">
        <v>32</v>
      </c>
      <c r="D1066" s="3" t="s">
        <v>6</v>
      </c>
      <c r="E1066" s="3" t="s">
        <v>28</v>
      </c>
    </row>
    <row r="1067" spans="1:5">
      <c r="A1067" s="2">
        <v>40406</v>
      </c>
      <c r="B1067" s="3" t="s">
        <v>20</v>
      </c>
      <c r="C1067" s="3">
        <v>33</v>
      </c>
      <c r="D1067" s="3" t="s">
        <v>6</v>
      </c>
      <c r="E1067" s="3" t="s">
        <v>29</v>
      </c>
    </row>
    <row r="1068" spans="1:5">
      <c r="A1068" s="2">
        <v>40407</v>
      </c>
      <c r="B1068" s="3" t="s">
        <v>20</v>
      </c>
      <c r="C1068" s="3">
        <v>33</v>
      </c>
      <c r="D1068" s="3" t="s">
        <v>6</v>
      </c>
      <c r="E1068" s="3" t="s">
        <v>30</v>
      </c>
    </row>
    <row r="1069" spans="1:5">
      <c r="A1069" s="2">
        <v>40408</v>
      </c>
      <c r="B1069" s="3" t="s">
        <v>20</v>
      </c>
      <c r="C1069" s="3">
        <v>33</v>
      </c>
      <c r="D1069" s="3" t="s">
        <v>6</v>
      </c>
      <c r="E1069" s="3" t="s">
        <v>31</v>
      </c>
    </row>
    <row r="1070" spans="1:5">
      <c r="A1070" s="2">
        <v>40409</v>
      </c>
      <c r="B1070" s="3" t="s">
        <v>20</v>
      </c>
      <c r="C1070" s="3">
        <v>33</v>
      </c>
      <c r="D1070" s="3" t="s">
        <v>6</v>
      </c>
      <c r="E1070" s="3" t="s">
        <v>32</v>
      </c>
    </row>
    <row r="1071" spans="1:5">
      <c r="A1071" s="2">
        <v>40410</v>
      </c>
      <c r="B1071" s="3" t="s">
        <v>20</v>
      </c>
      <c r="C1071" s="3">
        <v>33</v>
      </c>
      <c r="D1071" s="3" t="s">
        <v>6</v>
      </c>
      <c r="E1071" s="3" t="s">
        <v>9</v>
      </c>
    </row>
    <row r="1072" spans="1:5">
      <c r="A1072" s="2">
        <v>40411</v>
      </c>
      <c r="B1072" s="3" t="s">
        <v>20</v>
      </c>
      <c r="C1072" s="3">
        <v>33</v>
      </c>
      <c r="D1072" s="3" t="s">
        <v>6</v>
      </c>
      <c r="E1072" s="3" t="s">
        <v>27</v>
      </c>
    </row>
    <row r="1073" spans="1:5">
      <c r="A1073" s="2">
        <v>40412</v>
      </c>
      <c r="B1073" s="3" t="s">
        <v>20</v>
      </c>
      <c r="C1073" s="3">
        <v>33</v>
      </c>
      <c r="D1073" s="3" t="s">
        <v>6</v>
      </c>
      <c r="E1073" s="3" t="s">
        <v>28</v>
      </c>
    </row>
    <row r="1074" spans="1:5">
      <c r="A1074" s="2">
        <v>40413</v>
      </c>
      <c r="B1074" s="3" t="s">
        <v>20</v>
      </c>
      <c r="C1074" s="3">
        <v>34</v>
      </c>
      <c r="D1074" s="3" t="s">
        <v>6</v>
      </c>
      <c r="E1074" s="3" t="s">
        <v>29</v>
      </c>
    </row>
    <row r="1075" spans="1:5">
      <c r="A1075" s="2">
        <v>40414</v>
      </c>
      <c r="B1075" s="3" t="s">
        <v>20</v>
      </c>
      <c r="C1075" s="3">
        <v>34</v>
      </c>
      <c r="D1075" s="3" t="s">
        <v>6</v>
      </c>
      <c r="E1075" s="3" t="s">
        <v>30</v>
      </c>
    </row>
    <row r="1076" spans="1:5">
      <c r="A1076" s="2">
        <v>40415</v>
      </c>
      <c r="B1076" s="3" t="s">
        <v>20</v>
      </c>
      <c r="C1076" s="3">
        <v>34</v>
      </c>
      <c r="D1076" s="3" t="s">
        <v>6</v>
      </c>
      <c r="E1076" s="3" t="s">
        <v>31</v>
      </c>
    </row>
    <row r="1077" spans="1:5">
      <c r="A1077" s="2">
        <v>40416</v>
      </c>
      <c r="B1077" s="3" t="s">
        <v>20</v>
      </c>
      <c r="C1077" s="3">
        <v>34</v>
      </c>
      <c r="D1077" s="3" t="s">
        <v>6</v>
      </c>
      <c r="E1077" s="3" t="s">
        <v>32</v>
      </c>
    </row>
    <row r="1078" spans="1:5">
      <c r="A1078" s="2">
        <v>40417</v>
      </c>
      <c r="B1078" s="3" t="s">
        <v>20</v>
      </c>
      <c r="C1078" s="3">
        <v>34</v>
      </c>
      <c r="D1078" s="3" t="s">
        <v>6</v>
      </c>
      <c r="E1078" s="3" t="s">
        <v>9</v>
      </c>
    </row>
    <row r="1079" spans="1:5">
      <c r="A1079" s="2">
        <v>40418</v>
      </c>
      <c r="B1079" s="3" t="s">
        <v>20</v>
      </c>
      <c r="C1079" s="3">
        <v>34</v>
      </c>
      <c r="D1079" s="3" t="s">
        <v>6</v>
      </c>
      <c r="E1079" s="3" t="s">
        <v>27</v>
      </c>
    </row>
    <row r="1080" spans="1:5">
      <c r="A1080" s="2">
        <v>40419</v>
      </c>
      <c r="B1080" s="3" t="s">
        <v>20</v>
      </c>
      <c r="C1080" s="3">
        <v>34</v>
      </c>
      <c r="D1080" s="3" t="s">
        <v>6</v>
      </c>
      <c r="E1080" s="3" t="s">
        <v>28</v>
      </c>
    </row>
    <row r="1081" spans="1:5">
      <c r="A1081" s="2">
        <v>40420</v>
      </c>
      <c r="B1081" s="3" t="s">
        <v>20</v>
      </c>
      <c r="C1081" s="3">
        <v>35</v>
      </c>
      <c r="D1081" s="3" t="s">
        <v>6</v>
      </c>
      <c r="E1081" s="3" t="s">
        <v>29</v>
      </c>
    </row>
    <row r="1082" spans="1:5">
      <c r="A1082" s="2">
        <v>40421</v>
      </c>
      <c r="B1082" s="3" t="s">
        <v>20</v>
      </c>
      <c r="C1082" s="3">
        <v>35</v>
      </c>
      <c r="D1082" s="3" t="s">
        <v>6</v>
      </c>
      <c r="E1082" s="3" t="s">
        <v>30</v>
      </c>
    </row>
    <row r="1083" spans="1:5">
      <c r="A1083" s="2">
        <v>40422</v>
      </c>
      <c r="B1083" s="3" t="s">
        <v>21</v>
      </c>
      <c r="C1083" s="3">
        <v>35</v>
      </c>
      <c r="D1083" s="3" t="s">
        <v>6</v>
      </c>
      <c r="E1083" s="3" t="s">
        <v>31</v>
      </c>
    </row>
    <row r="1084" spans="1:5">
      <c r="A1084" s="2">
        <v>40423</v>
      </c>
      <c r="B1084" s="3" t="s">
        <v>21</v>
      </c>
      <c r="C1084" s="3">
        <v>35</v>
      </c>
      <c r="D1084" s="3" t="s">
        <v>6</v>
      </c>
      <c r="E1084" s="3" t="s">
        <v>32</v>
      </c>
    </row>
    <row r="1085" spans="1:5">
      <c r="A1085" s="2">
        <v>40424</v>
      </c>
      <c r="B1085" s="3" t="s">
        <v>21</v>
      </c>
      <c r="C1085" s="3">
        <v>35</v>
      </c>
      <c r="D1085" s="3" t="s">
        <v>6</v>
      </c>
      <c r="E1085" s="3" t="s">
        <v>9</v>
      </c>
    </row>
    <row r="1086" spans="1:5">
      <c r="A1086" s="2">
        <v>40425</v>
      </c>
      <c r="B1086" s="3" t="s">
        <v>21</v>
      </c>
      <c r="C1086" s="3">
        <v>35</v>
      </c>
      <c r="D1086" s="3" t="s">
        <v>6</v>
      </c>
      <c r="E1086" s="3" t="s">
        <v>27</v>
      </c>
    </row>
    <row r="1087" spans="1:5">
      <c r="A1087" s="2">
        <v>40426</v>
      </c>
      <c r="B1087" s="3" t="s">
        <v>21</v>
      </c>
      <c r="C1087" s="3">
        <v>35</v>
      </c>
      <c r="D1087" s="3" t="s">
        <v>6</v>
      </c>
      <c r="E1087" s="3" t="s">
        <v>28</v>
      </c>
    </row>
    <row r="1088" spans="1:5">
      <c r="A1088" s="2">
        <v>40427</v>
      </c>
      <c r="B1088" s="3" t="s">
        <v>21</v>
      </c>
      <c r="C1088" s="3">
        <v>36</v>
      </c>
      <c r="D1088" s="3" t="s">
        <v>6</v>
      </c>
      <c r="E1088" s="3" t="s">
        <v>29</v>
      </c>
    </row>
    <row r="1089" spans="1:5">
      <c r="A1089" s="2">
        <v>40428</v>
      </c>
      <c r="B1089" s="3" t="s">
        <v>21</v>
      </c>
      <c r="C1089" s="3">
        <v>36</v>
      </c>
      <c r="D1089" s="3" t="s">
        <v>6</v>
      </c>
      <c r="E1089" s="3" t="s">
        <v>30</v>
      </c>
    </row>
    <row r="1090" spans="1:5">
      <c r="A1090" s="2">
        <v>40429</v>
      </c>
      <c r="B1090" s="3" t="s">
        <v>21</v>
      </c>
      <c r="C1090" s="3">
        <v>36</v>
      </c>
      <c r="D1090" s="3" t="s">
        <v>6</v>
      </c>
      <c r="E1090" s="3" t="s">
        <v>31</v>
      </c>
    </row>
    <row r="1091" spans="1:5">
      <c r="A1091" s="2">
        <v>40430</v>
      </c>
      <c r="B1091" s="3" t="s">
        <v>21</v>
      </c>
      <c r="C1091" s="3">
        <v>36</v>
      </c>
      <c r="D1091" s="3" t="s">
        <v>6</v>
      </c>
      <c r="E1091" s="3" t="s">
        <v>32</v>
      </c>
    </row>
    <row r="1092" spans="1:5">
      <c r="A1092" s="2">
        <v>40431</v>
      </c>
      <c r="B1092" s="3" t="s">
        <v>21</v>
      </c>
      <c r="C1092" s="3">
        <v>36</v>
      </c>
      <c r="D1092" s="3" t="s">
        <v>6</v>
      </c>
      <c r="E1092" s="3" t="s">
        <v>9</v>
      </c>
    </row>
    <row r="1093" spans="1:5">
      <c r="A1093" s="2">
        <v>40432</v>
      </c>
      <c r="B1093" s="3" t="s">
        <v>21</v>
      </c>
      <c r="C1093" s="3">
        <v>36</v>
      </c>
      <c r="D1093" s="3" t="s">
        <v>6</v>
      </c>
      <c r="E1093" s="3" t="s">
        <v>27</v>
      </c>
    </row>
    <row r="1094" spans="1:5">
      <c r="A1094" s="2">
        <v>40433</v>
      </c>
      <c r="B1094" s="3" t="s">
        <v>21</v>
      </c>
      <c r="C1094" s="3">
        <v>36</v>
      </c>
      <c r="D1094" s="3" t="s">
        <v>6</v>
      </c>
      <c r="E1094" s="3" t="s">
        <v>28</v>
      </c>
    </row>
    <row r="1095" spans="1:5">
      <c r="A1095" s="2">
        <v>40434</v>
      </c>
      <c r="B1095" s="3" t="s">
        <v>21</v>
      </c>
      <c r="C1095" s="3">
        <v>37</v>
      </c>
      <c r="D1095" s="3" t="s">
        <v>6</v>
      </c>
      <c r="E1095" s="3" t="s">
        <v>29</v>
      </c>
    </row>
    <row r="1096" spans="1:5">
      <c r="A1096" s="2">
        <v>40435</v>
      </c>
      <c r="B1096" s="3" t="s">
        <v>21</v>
      </c>
      <c r="C1096" s="3">
        <v>37</v>
      </c>
      <c r="D1096" s="3" t="s">
        <v>6</v>
      </c>
      <c r="E1096" s="3" t="s">
        <v>30</v>
      </c>
    </row>
    <row r="1097" spans="1:5">
      <c r="A1097" s="2">
        <v>40436</v>
      </c>
      <c r="B1097" s="3" t="s">
        <v>21</v>
      </c>
      <c r="C1097" s="3">
        <v>37</v>
      </c>
      <c r="D1097" s="3" t="s">
        <v>6</v>
      </c>
      <c r="E1097" s="3" t="s">
        <v>31</v>
      </c>
    </row>
    <row r="1098" spans="1:5">
      <c r="A1098" s="2">
        <v>40437</v>
      </c>
      <c r="B1098" s="3" t="s">
        <v>21</v>
      </c>
      <c r="C1098" s="3">
        <v>37</v>
      </c>
      <c r="D1098" s="3" t="s">
        <v>6</v>
      </c>
      <c r="E1098" s="3" t="s">
        <v>32</v>
      </c>
    </row>
    <row r="1099" spans="1:5">
      <c r="A1099" s="2">
        <v>40438</v>
      </c>
      <c r="B1099" s="3" t="s">
        <v>21</v>
      </c>
      <c r="C1099" s="3">
        <v>37</v>
      </c>
      <c r="D1099" s="3" t="s">
        <v>6</v>
      </c>
      <c r="E1099" s="3" t="s">
        <v>9</v>
      </c>
    </row>
    <row r="1100" spans="1:5">
      <c r="A1100" s="2">
        <v>40439</v>
      </c>
      <c r="B1100" s="3" t="s">
        <v>21</v>
      </c>
      <c r="C1100" s="3">
        <v>37</v>
      </c>
      <c r="D1100" s="3" t="s">
        <v>6</v>
      </c>
      <c r="E1100" s="3" t="s">
        <v>27</v>
      </c>
    </row>
    <row r="1101" spans="1:5">
      <c r="A1101" s="2">
        <v>40440</v>
      </c>
      <c r="B1101" s="3" t="s">
        <v>21</v>
      </c>
      <c r="C1101" s="3">
        <v>37</v>
      </c>
      <c r="D1101" s="3" t="s">
        <v>6</v>
      </c>
      <c r="E1101" s="3" t="s">
        <v>28</v>
      </c>
    </row>
    <row r="1102" spans="1:5">
      <c r="A1102" s="2">
        <v>40441</v>
      </c>
      <c r="B1102" s="3" t="s">
        <v>21</v>
      </c>
      <c r="C1102" s="3">
        <v>38</v>
      </c>
      <c r="D1102" s="3" t="s">
        <v>6</v>
      </c>
      <c r="E1102" s="3" t="s">
        <v>29</v>
      </c>
    </row>
    <row r="1103" spans="1:5">
      <c r="A1103" s="2">
        <v>40442</v>
      </c>
      <c r="B1103" s="3" t="s">
        <v>21</v>
      </c>
      <c r="C1103" s="3">
        <v>38</v>
      </c>
      <c r="D1103" s="3" t="s">
        <v>6</v>
      </c>
      <c r="E1103" s="3" t="s">
        <v>30</v>
      </c>
    </row>
    <row r="1104" spans="1:5">
      <c r="A1104" s="2">
        <v>40443</v>
      </c>
      <c r="B1104" s="3" t="s">
        <v>21</v>
      </c>
      <c r="C1104" s="3">
        <v>38</v>
      </c>
      <c r="D1104" s="3" t="s">
        <v>6</v>
      </c>
      <c r="E1104" s="3" t="s">
        <v>31</v>
      </c>
    </row>
    <row r="1105" spans="1:5">
      <c r="A1105" s="2">
        <v>40444</v>
      </c>
      <c r="B1105" s="3" t="s">
        <v>21</v>
      </c>
      <c r="C1105" s="3">
        <v>38</v>
      </c>
      <c r="D1105" s="3" t="s">
        <v>6</v>
      </c>
      <c r="E1105" s="3" t="s">
        <v>32</v>
      </c>
    </row>
    <row r="1106" spans="1:5">
      <c r="A1106" s="2">
        <v>40445</v>
      </c>
      <c r="B1106" s="3" t="s">
        <v>21</v>
      </c>
      <c r="C1106" s="3">
        <v>38</v>
      </c>
      <c r="D1106" s="3" t="s">
        <v>6</v>
      </c>
      <c r="E1106" s="3" t="s">
        <v>9</v>
      </c>
    </row>
    <row r="1107" spans="1:5">
      <c r="A1107" s="2">
        <v>40446</v>
      </c>
      <c r="B1107" s="3" t="s">
        <v>21</v>
      </c>
      <c r="C1107" s="3">
        <v>38</v>
      </c>
      <c r="D1107" s="3" t="s">
        <v>6</v>
      </c>
      <c r="E1107" s="3" t="s">
        <v>27</v>
      </c>
    </row>
    <row r="1108" spans="1:5">
      <c r="A1108" s="2">
        <v>40447</v>
      </c>
      <c r="B1108" s="3" t="s">
        <v>21</v>
      </c>
      <c r="C1108" s="3">
        <v>38</v>
      </c>
      <c r="D1108" s="3" t="s">
        <v>6</v>
      </c>
      <c r="E1108" s="3" t="s">
        <v>28</v>
      </c>
    </row>
    <row r="1109" spans="1:5">
      <c r="A1109" s="2">
        <v>40448</v>
      </c>
      <c r="B1109" s="3" t="s">
        <v>21</v>
      </c>
      <c r="C1109" s="3">
        <v>39</v>
      </c>
      <c r="D1109" s="3" t="s">
        <v>6</v>
      </c>
      <c r="E1109" s="3" t="s">
        <v>29</v>
      </c>
    </row>
    <row r="1110" spans="1:5">
      <c r="A1110" s="2">
        <v>40449</v>
      </c>
      <c r="B1110" s="3" t="s">
        <v>21</v>
      </c>
      <c r="C1110" s="3">
        <v>39</v>
      </c>
      <c r="D1110" s="3" t="s">
        <v>6</v>
      </c>
      <c r="E1110" s="3" t="s">
        <v>30</v>
      </c>
    </row>
    <row r="1111" spans="1:5">
      <c r="A1111" s="2">
        <v>40450</v>
      </c>
      <c r="B1111" s="3" t="s">
        <v>21</v>
      </c>
      <c r="C1111" s="3">
        <v>39</v>
      </c>
      <c r="D1111" s="3" t="s">
        <v>6</v>
      </c>
      <c r="E1111" s="3" t="s">
        <v>31</v>
      </c>
    </row>
    <row r="1112" spans="1:5">
      <c r="A1112" s="2">
        <v>40451</v>
      </c>
      <c r="B1112" s="3" t="s">
        <v>21</v>
      </c>
      <c r="C1112" s="3">
        <v>39</v>
      </c>
      <c r="D1112" s="3" t="s">
        <v>6</v>
      </c>
      <c r="E1112" s="3" t="s">
        <v>32</v>
      </c>
    </row>
    <row r="1113" spans="1:5">
      <c r="A1113" s="2">
        <v>40452</v>
      </c>
      <c r="B1113" s="3" t="s">
        <v>22</v>
      </c>
      <c r="C1113" s="3">
        <v>39</v>
      </c>
      <c r="D1113" s="3" t="s">
        <v>6</v>
      </c>
      <c r="E1113" s="3" t="s">
        <v>9</v>
      </c>
    </row>
    <row r="1114" spans="1:5">
      <c r="A1114" s="2">
        <v>40453</v>
      </c>
      <c r="B1114" s="3" t="s">
        <v>22</v>
      </c>
      <c r="C1114" s="3">
        <v>39</v>
      </c>
      <c r="D1114" s="3" t="s">
        <v>6</v>
      </c>
      <c r="E1114" s="3" t="s">
        <v>27</v>
      </c>
    </row>
    <row r="1115" spans="1:5">
      <c r="A1115" s="2">
        <v>40454</v>
      </c>
      <c r="B1115" s="3" t="s">
        <v>22</v>
      </c>
      <c r="C1115" s="3">
        <v>39</v>
      </c>
      <c r="D1115" s="3" t="s">
        <v>6</v>
      </c>
      <c r="E1115" s="3" t="s">
        <v>28</v>
      </c>
    </row>
    <row r="1116" spans="1:5">
      <c r="A1116" s="2">
        <v>40455</v>
      </c>
      <c r="B1116" s="3" t="s">
        <v>22</v>
      </c>
      <c r="C1116" s="3">
        <v>40</v>
      </c>
      <c r="D1116" s="3" t="s">
        <v>6</v>
      </c>
      <c r="E1116" s="3" t="s">
        <v>29</v>
      </c>
    </row>
    <row r="1117" spans="1:5">
      <c r="A1117" s="2">
        <v>40456</v>
      </c>
      <c r="B1117" s="3" t="s">
        <v>22</v>
      </c>
      <c r="C1117" s="3">
        <v>40</v>
      </c>
      <c r="D1117" s="3" t="s">
        <v>6</v>
      </c>
      <c r="E1117" s="3" t="s">
        <v>30</v>
      </c>
    </row>
    <row r="1118" spans="1:5">
      <c r="A1118" s="2">
        <v>40457</v>
      </c>
      <c r="B1118" s="3" t="s">
        <v>22</v>
      </c>
      <c r="C1118" s="3">
        <v>40</v>
      </c>
      <c r="D1118" s="3" t="s">
        <v>6</v>
      </c>
      <c r="E1118" s="3" t="s">
        <v>31</v>
      </c>
    </row>
    <row r="1119" spans="1:5">
      <c r="A1119" s="2">
        <v>40458</v>
      </c>
      <c r="B1119" s="3" t="s">
        <v>22</v>
      </c>
      <c r="C1119" s="3">
        <v>40</v>
      </c>
      <c r="D1119" s="3" t="s">
        <v>6</v>
      </c>
      <c r="E1119" s="3" t="s">
        <v>32</v>
      </c>
    </row>
    <row r="1120" spans="1:5">
      <c r="A1120" s="2">
        <v>40459</v>
      </c>
      <c r="B1120" s="3" t="s">
        <v>22</v>
      </c>
      <c r="C1120" s="3">
        <v>40</v>
      </c>
      <c r="D1120" s="3" t="s">
        <v>6</v>
      </c>
      <c r="E1120" s="3" t="s">
        <v>9</v>
      </c>
    </row>
    <row r="1121" spans="1:5">
      <c r="A1121" s="2">
        <v>40460</v>
      </c>
      <c r="B1121" s="3" t="s">
        <v>22</v>
      </c>
      <c r="C1121" s="3">
        <v>40</v>
      </c>
      <c r="D1121" s="3" t="s">
        <v>6</v>
      </c>
      <c r="E1121" s="3" t="s">
        <v>27</v>
      </c>
    </row>
    <row r="1122" spans="1:5">
      <c r="A1122" s="2">
        <v>40461</v>
      </c>
      <c r="B1122" s="3" t="s">
        <v>22</v>
      </c>
      <c r="C1122" s="3">
        <v>40</v>
      </c>
      <c r="D1122" s="3" t="s">
        <v>6</v>
      </c>
      <c r="E1122" s="3" t="s">
        <v>28</v>
      </c>
    </row>
    <row r="1123" spans="1:5">
      <c r="A1123" s="2">
        <v>40462</v>
      </c>
      <c r="B1123" s="3" t="s">
        <v>22</v>
      </c>
      <c r="C1123" s="3">
        <v>41</v>
      </c>
      <c r="D1123" s="3" t="s">
        <v>6</v>
      </c>
      <c r="E1123" s="3" t="s">
        <v>29</v>
      </c>
    </row>
    <row r="1124" spans="1:5">
      <c r="A1124" s="2">
        <v>40463</v>
      </c>
      <c r="B1124" s="3" t="s">
        <v>22</v>
      </c>
      <c r="C1124" s="3">
        <v>41</v>
      </c>
      <c r="D1124" s="3" t="s">
        <v>6</v>
      </c>
      <c r="E1124" s="3" t="s">
        <v>30</v>
      </c>
    </row>
    <row r="1125" spans="1:5">
      <c r="A1125" s="2">
        <v>40464</v>
      </c>
      <c r="B1125" s="3" t="s">
        <v>22</v>
      </c>
      <c r="C1125" s="3">
        <v>41</v>
      </c>
      <c r="D1125" s="3" t="s">
        <v>6</v>
      </c>
      <c r="E1125" s="3" t="s">
        <v>31</v>
      </c>
    </row>
    <row r="1126" spans="1:5">
      <c r="A1126" s="2">
        <v>40465</v>
      </c>
      <c r="B1126" s="3" t="s">
        <v>22</v>
      </c>
      <c r="C1126" s="3">
        <v>41</v>
      </c>
      <c r="D1126" s="3" t="s">
        <v>6</v>
      </c>
      <c r="E1126" s="3" t="s">
        <v>32</v>
      </c>
    </row>
    <row r="1127" spans="1:5">
      <c r="A1127" s="2">
        <v>40466</v>
      </c>
      <c r="B1127" s="3" t="s">
        <v>22</v>
      </c>
      <c r="C1127" s="3">
        <v>41</v>
      </c>
      <c r="D1127" s="3" t="s">
        <v>6</v>
      </c>
      <c r="E1127" s="3" t="s">
        <v>9</v>
      </c>
    </row>
    <row r="1128" spans="1:5">
      <c r="A1128" s="2">
        <v>40467</v>
      </c>
      <c r="B1128" s="3" t="s">
        <v>22</v>
      </c>
      <c r="C1128" s="3">
        <v>41</v>
      </c>
      <c r="D1128" s="3" t="s">
        <v>6</v>
      </c>
      <c r="E1128" s="3" t="s">
        <v>27</v>
      </c>
    </row>
    <row r="1129" spans="1:5">
      <c r="A1129" s="2">
        <v>40468</v>
      </c>
      <c r="B1129" s="3" t="s">
        <v>22</v>
      </c>
      <c r="C1129" s="3">
        <v>41</v>
      </c>
      <c r="D1129" s="3" t="s">
        <v>6</v>
      </c>
      <c r="E1129" s="3" t="s">
        <v>28</v>
      </c>
    </row>
    <row r="1130" spans="1:5">
      <c r="A1130" s="2">
        <v>40469</v>
      </c>
      <c r="B1130" s="3" t="s">
        <v>22</v>
      </c>
      <c r="C1130" s="3">
        <v>41</v>
      </c>
      <c r="D1130" s="3" t="s">
        <v>6</v>
      </c>
      <c r="E1130" s="3" t="s">
        <v>29</v>
      </c>
    </row>
    <row r="1131" spans="1:5">
      <c r="A1131" s="2">
        <v>40470</v>
      </c>
      <c r="B1131" s="3" t="s">
        <v>22</v>
      </c>
      <c r="C1131" s="3">
        <v>41</v>
      </c>
      <c r="D1131" s="3" t="s">
        <v>6</v>
      </c>
      <c r="E1131" s="3" t="s">
        <v>30</v>
      </c>
    </row>
    <row r="1132" spans="1:5">
      <c r="A1132" s="2">
        <v>40471</v>
      </c>
      <c r="B1132" s="3" t="s">
        <v>22</v>
      </c>
      <c r="C1132" s="3">
        <v>42</v>
      </c>
      <c r="D1132" s="3" t="s">
        <v>6</v>
      </c>
      <c r="E1132" s="3" t="s">
        <v>31</v>
      </c>
    </row>
    <row r="1133" spans="1:5">
      <c r="A1133" s="2">
        <v>40472</v>
      </c>
      <c r="B1133" s="3" t="s">
        <v>22</v>
      </c>
      <c r="C1133" s="3">
        <v>42</v>
      </c>
      <c r="D1133" s="3" t="s">
        <v>6</v>
      </c>
      <c r="E1133" s="3" t="s">
        <v>32</v>
      </c>
    </row>
    <row r="1134" spans="1:5">
      <c r="A1134" s="2">
        <v>40473</v>
      </c>
      <c r="B1134" s="3" t="s">
        <v>22</v>
      </c>
      <c r="C1134" s="3">
        <v>42</v>
      </c>
      <c r="D1134" s="3" t="s">
        <v>6</v>
      </c>
      <c r="E1134" s="3" t="s">
        <v>9</v>
      </c>
    </row>
    <row r="1135" spans="1:5">
      <c r="A1135" s="2">
        <v>40474</v>
      </c>
      <c r="B1135" s="3" t="s">
        <v>22</v>
      </c>
      <c r="C1135" s="3">
        <v>42</v>
      </c>
      <c r="D1135" s="3" t="s">
        <v>6</v>
      </c>
      <c r="E1135" s="3" t="s">
        <v>27</v>
      </c>
    </row>
    <row r="1136" spans="1:5">
      <c r="A1136" s="2">
        <v>40475</v>
      </c>
      <c r="B1136" s="3" t="s">
        <v>22</v>
      </c>
      <c r="C1136" s="3">
        <v>42</v>
      </c>
      <c r="D1136" s="3" t="s">
        <v>6</v>
      </c>
      <c r="E1136" s="3" t="s">
        <v>28</v>
      </c>
    </row>
    <row r="1137" spans="1:5">
      <c r="A1137" s="2">
        <v>40476</v>
      </c>
      <c r="B1137" s="3" t="s">
        <v>22</v>
      </c>
      <c r="C1137" s="3">
        <v>43</v>
      </c>
      <c r="D1137" s="3" t="s">
        <v>6</v>
      </c>
      <c r="E1137" s="3" t="s">
        <v>29</v>
      </c>
    </row>
    <row r="1138" spans="1:5">
      <c r="A1138" s="2">
        <v>40477</v>
      </c>
      <c r="B1138" s="3" t="s">
        <v>22</v>
      </c>
      <c r="C1138" s="3">
        <v>43</v>
      </c>
      <c r="D1138" s="3" t="s">
        <v>6</v>
      </c>
      <c r="E1138" s="3" t="s">
        <v>30</v>
      </c>
    </row>
    <row r="1139" spans="1:5">
      <c r="A1139" s="2">
        <v>40478</v>
      </c>
      <c r="B1139" s="3" t="s">
        <v>22</v>
      </c>
      <c r="C1139" s="3">
        <v>43</v>
      </c>
      <c r="D1139" s="3" t="s">
        <v>6</v>
      </c>
      <c r="E1139" s="3" t="s">
        <v>31</v>
      </c>
    </row>
    <row r="1140" spans="1:5">
      <c r="A1140" s="2">
        <v>40479</v>
      </c>
      <c r="B1140" s="3" t="s">
        <v>22</v>
      </c>
      <c r="C1140" s="3">
        <v>43</v>
      </c>
      <c r="D1140" s="3" t="s">
        <v>6</v>
      </c>
      <c r="E1140" s="3" t="s">
        <v>32</v>
      </c>
    </row>
    <row r="1141" spans="1:5">
      <c r="A1141" s="2">
        <v>40480</v>
      </c>
      <c r="B1141" s="3" t="s">
        <v>22</v>
      </c>
      <c r="C1141" s="3">
        <v>43</v>
      </c>
      <c r="D1141" s="3" t="s">
        <v>6</v>
      </c>
      <c r="E1141" s="3" t="s">
        <v>9</v>
      </c>
    </row>
    <row r="1142" spans="1:5">
      <c r="A1142" s="2">
        <v>40481</v>
      </c>
      <c r="B1142" s="3" t="s">
        <v>22</v>
      </c>
      <c r="C1142" s="3">
        <v>43</v>
      </c>
      <c r="D1142" s="3" t="s">
        <v>6</v>
      </c>
      <c r="E1142" s="3" t="s">
        <v>27</v>
      </c>
    </row>
    <row r="1143" spans="1:5">
      <c r="A1143" s="2">
        <v>40482</v>
      </c>
      <c r="B1143" s="3" t="s">
        <v>22</v>
      </c>
      <c r="C1143" s="3">
        <v>43</v>
      </c>
      <c r="D1143" s="3" t="s">
        <v>6</v>
      </c>
      <c r="E1143" s="3" t="s">
        <v>28</v>
      </c>
    </row>
    <row r="1144" spans="1:5">
      <c r="A1144" s="2">
        <v>40483</v>
      </c>
      <c r="B1144" s="3" t="s">
        <v>23</v>
      </c>
      <c r="C1144" s="3">
        <v>44</v>
      </c>
      <c r="D1144" s="3" t="s">
        <v>6</v>
      </c>
      <c r="E1144" s="3" t="s">
        <v>29</v>
      </c>
    </row>
    <row r="1145" spans="1:5">
      <c r="A1145" s="2">
        <v>40484</v>
      </c>
      <c r="B1145" s="3" t="s">
        <v>23</v>
      </c>
      <c r="C1145" s="3">
        <v>44</v>
      </c>
      <c r="D1145" s="3" t="s">
        <v>6</v>
      </c>
      <c r="E1145" s="3" t="s">
        <v>30</v>
      </c>
    </row>
    <row r="1146" spans="1:5">
      <c r="A1146" s="2">
        <v>40485</v>
      </c>
      <c r="B1146" s="3" t="s">
        <v>23</v>
      </c>
      <c r="C1146" s="3">
        <v>44</v>
      </c>
      <c r="D1146" s="3" t="s">
        <v>6</v>
      </c>
      <c r="E1146" s="3" t="s">
        <v>31</v>
      </c>
    </row>
    <row r="1147" spans="1:5">
      <c r="A1147" s="2">
        <v>40486</v>
      </c>
      <c r="B1147" s="3" t="s">
        <v>23</v>
      </c>
      <c r="C1147" s="3">
        <v>44</v>
      </c>
      <c r="D1147" s="3" t="s">
        <v>6</v>
      </c>
      <c r="E1147" s="3" t="s">
        <v>32</v>
      </c>
    </row>
    <row r="1148" spans="1:5">
      <c r="A1148" s="2">
        <v>40487</v>
      </c>
      <c r="B1148" s="3" t="s">
        <v>23</v>
      </c>
      <c r="C1148" s="3">
        <v>44</v>
      </c>
      <c r="D1148" s="3" t="s">
        <v>6</v>
      </c>
      <c r="E1148" s="3" t="s">
        <v>9</v>
      </c>
    </row>
    <row r="1149" spans="1:5">
      <c r="A1149" s="2">
        <v>40488</v>
      </c>
      <c r="B1149" s="3" t="s">
        <v>23</v>
      </c>
      <c r="C1149" s="3">
        <v>44</v>
      </c>
      <c r="D1149" s="3" t="s">
        <v>6</v>
      </c>
      <c r="E1149" s="3" t="s">
        <v>27</v>
      </c>
    </row>
    <row r="1150" spans="1:5">
      <c r="A1150" s="2">
        <v>40489</v>
      </c>
      <c r="B1150" s="3" t="s">
        <v>23</v>
      </c>
      <c r="C1150" s="3">
        <v>44</v>
      </c>
      <c r="D1150" s="3" t="s">
        <v>6</v>
      </c>
      <c r="E1150" s="3" t="s">
        <v>28</v>
      </c>
    </row>
    <row r="1151" spans="1:5">
      <c r="A1151" s="2">
        <v>40490</v>
      </c>
      <c r="B1151" s="3" t="s">
        <v>23</v>
      </c>
      <c r="C1151" s="3">
        <v>45</v>
      </c>
      <c r="D1151" s="3" t="s">
        <v>6</v>
      </c>
      <c r="E1151" s="3" t="s">
        <v>29</v>
      </c>
    </row>
    <row r="1152" spans="1:5">
      <c r="A1152" s="2">
        <v>40491</v>
      </c>
      <c r="B1152" s="3" t="s">
        <v>23</v>
      </c>
      <c r="C1152" s="3">
        <v>45</v>
      </c>
      <c r="D1152" s="3" t="s">
        <v>6</v>
      </c>
      <c r="E1152" s="3" t="s">
        <v>30</v>
      </c>
    </row>
    <row r="1153" spans="1:5">
      <c r="A1153" s="2">
        <v>40492</v>
      </c>
      <c r="B1153" s="3" t="s">
        <v>23</v>
      </c>
      <c r="C1153" s="3">
        <v>45</v>
      </c>
      <c r="D1153" s="3" t="s">
        <v>6</v>
      </c>
      <c r="E1153" s="3" t="s">
        <v>31</v>
      </c>
    </row>
    <row r="1154" spans="1:5">
      <c r="A1154" s="2">
        <v>40493</v>
      </c>
      <c r="B1154" s="3" t="s">
        <v>23</v>
      </c>
      <c r="C1154" s="3">
        <v>45</v>
      </c>
      <c r="D1154" s="3" t="s">
        <v>6</v>
      </c>
      <c r="E1154" s="3" t="s">
        <v>32</v>
      </c>
    </row>
    <row r="1155" spans="1:5">
      <c r="A1155" s="2">
        <v>40494</v>
      </c>
      <c r="B1155" s="3" t="s">
        <v>23</v>
      </c>
      <c r="C1155" s="3">
        <v>45</v>
      </c>
      <c r="D1155" s="3" t="s">
        <v>6</v>
      </c>
      <c r="E1155" s="3" t="s">
        <v>9</v>
      </c>
    </row>
    <row r="1156" spans="1:5">
      <c r="A1156" s="2">
        <v>40495</v>
      </c>
      <c r="B1156" s="3" t="s">
        <v>23</v>
      </c>
      <c r="C1156" s="3">
        <v>45</v>
      </c>
      <c r="D1156" s="3" t="s">
        <v>6</v>
      </c>
      <c r="E1156" s="3" t="s">
        <v>27</v>
      </c>
    </row>
    <row r="1157" spans="1:5">
      <c r="A1157" s="2">
        <v>40496</v>
      </c>
      <c r="B1157" s="3" t="s">
        <v>23</v>
      </c>
      <c r="C1157" s="3">
        <v>45</v>
      </c>
      <c r="D1157" s="3" t="s">
        <v>6</v>
      </c>
      <c r="E1157" s="3" t="s">
        <v>28</v>
      </c>
    </row>
    <row r="1158" spans="1:5">
      <c r="A1158" s="2">
        <v>40497</v>
      </c>
      <c r="B1158" s="3" t="s">
        <v>23</v>
      </c>
      <c r="C1158" s="3">
        <v>46</v>
      </c>
      <c r="D1158" s="3" t="s">
        <v>6</v>
      </c>
      <c r="E1158" s="3" t="s">
        <v>29</v>
      </c>
    </row>
    <row r="1159" spans="1:5">
      <c r="A1159" s="2">
        <v>40498</v>
      </c>
      <c r="B1159" s="3" t="s">
        <v>23</v>
      </c>
      <c r="C1159" s="3">
        <v>46</v>
      </c>
      <c r="D1159" s="3" t="s">
        <v>6</v>
      </c>
      <c r="E1159" s="3" t="s">
        <v>30</v>
      </c>
    </row>
    <row r="1160" spans="1:5">
      <c r="A1160" s="2">
        <v>40499</v>
      </c>
      <c r="B1160" s="3" t="s">
        <v>23</v>
      </c>
      <c r="C1160" s="3">
        <v>46</v>
      </c>
      <c r="D1160" s="3" t="s">
        <v>6</v>
      </c>
      <c r="E1160" s="3" t="s">
        <v>31</v>
      </c>
    </row>
    <row r="1161" spans="1:5">
      <c r="A1161" s="2">
        <v>40500</v>
      </c>
      <c r="B1161" s="3" t="s">
        <v>23</v>
      </c>
      <c r="C1161" s="3">
        <v>46</v>
      </c>
      <c r="D1161" s="3" t="s">
        <v>6</v>
      </c>
      <c r="E1161" s="3" t="s">
        <v>32</v>
      </c>
    </row>
    <row r="1162" spans="1:5">
      <c r="A1162" s="2">
        <v>40501</v>
      </c>
      <c r="B1162" s="3" t="s">
        <v>23</v>
      </c>
      <c r="C1162" s="3">
        <v>46</v>
      </c>
      <c r="D1162" s="3" t="s">
        <v>6</v>
      </c>
      <c r="E1162" s="3" t="s">
        <v>9</v>
      </c>
    </row>
    <row r="1163" spans="1:5">
      <c r="A1163" s="2">
        <v>40502</v>
      </c>
      <c r="B1163" s="3" t="s">
        <v>23</v>
      </c>
      <c r="C1163" s="3">
        <v>46</v>
      </c>
      <c r="D1163" s="3" t="s">
        <v>6</v>
      </c>
      <c r="E1163" s="3" t="s">
        <v>27</v>
      </c>
    </row>
    <row r="1164" spans="1:5">
      <c r="A1164" s="2">
        <v>40503</v>
      </c>
      <c r="B1164" s="3" t="s">
        <v>23</v>
      </c>
      <c r="C1164" s="3">
        <v>46</v>
      </c>
      <c r="D1164" s="3" t="s">
        <v>6</v>
      </c>
      <c r="E1164" s="3" t="s">
        <v>28</v>
      </c>
    </row>
    <row r="1165" spans="1:5">
      <c r="A1165" s="2">
        <v>40504</v>
      </c>
      <c r="B1165" s="3" t="s">
        <v>23</v>
      </c>
      <c r="C1165" s="3">
        <v>47</v>
      </c>
      <c r="D1165" s="3" t="s">
        <v>6</v>
      </c>
      <c r="E1165" s="3" t="s">
        <v>29</v>
      </c>
    </row>
    <row r="1166" spans="1:5">
      <c r="A1166" s="2">
        <v>40505</v>
      </c>
      <c r="B1166" s="3" t="s">
        <v>23</v>
      </c>
      <c r="C1166" s="3">
        <v>47</v>
      </c>
      <c r="D1166" s="3" t="s">
        <v>6</v>
      </c>
      <c r="E1166" s="3" t="s">
        <v>30</v>
      </c>
    </row>
    <row r="1167" spans="1:5">
      <c r="A1167" s="2">
        <v>40506</v>
      </c>
      <c r="B1167" s="3" t="s">
        <v>23</v>
      </c>
      <c r="C1167" s="3">
        <v>47</v>
      </c>
      <c r="D1167" s="3" t="s">
        <v>6</v>
      </c>
      <c r="E1167" s="3" t="s">
        <v>31</v>
      </c>
    </row>
    <row r="1168" spans="1:5">
      <c r="A1168" s="2">
        <v>40507</v>
      </c>
      <c r="B1168" s="3" t="s">
        <v>23</v>
      </c>
      <c r="C1168" s="3">
        <v>47</v>
      </c>
      <c r="D1168" s="3" t="s">
        <v>6</v>
      </c>
      <c r="E1168" s="3" t="s">
        <v>32</v>
      </c>
    </row>
    <row r="1169" spans="1:5">
      <c r="A1169" s="2">
        <v>40508</v>
      </c>
      <c r="B1169" s="3" t="s">
        <v>23</v>
      </c>
      <c r="C1169" s="3">
        <v>47</v>
      </c>
      <c r="D1169" s="3" t="s">
        <v>6</v>
      </c>
      <c r="E1169" s="3" t="s">
        <v>9</v>
      </c>
    </row>
    <row r="1170" spans="1:5">
      <c r="A1170" s="2">
        <v>40509</v>
      </c>
      <c r="B1170" s="3" t="s">
        <v>23</v>
      </c>
      <c r="C1170" s="3">
        <v>47</v>
      </c>
      <c r="D1170" s="3" t="s">
        <v>6</v>
      </c>
      <c r="E1170" s="3" t="s">
        <v>27</v>
      </c>
    </row>
    <row r="1171" spans="1:5">
      <c r="A1171" s="2">
        <v>40510</v>
      </c>
      <c r="B1171" s="3" t="s">
        <v>23</v>
      </c>
      <c r="C1171" s="3">
        <v>47</v>
      </c>
      <c r="D1171" s="3" t="s">
        <v>6</v>
      </c>
      <c r="E1171" s="3" t="s">
        <v>28</v>
      </c>
    </row>
    <row r="1172" spans="1:5">
      <c r="A1172" s="2">
        <v>40511</v>
      </c>
      <c r="B1172" s="3" t="s">
        <v>23</v>
      </c>
      <c r="C1172" s="3">
        <v>48</v>
      </c>
      <c r="D1172" s="3" t="s">
        <v>6</v>
      </c>
      <c r="E1172" s="3" t="s">
        <v>29</v>
      </c>
    </row>
    <row r="1173" spans="1:5">
      <c r="A1173" s="2">
        <v>40512</v>
      </c>
      <c r="B1173" s="3" t="s">
        <v>23</v>
      </c>
      <c r="C1173" s="3">
        <v>48</v>
      </c>
      <c r="D1173" s="3" t="s">
        <v>6</v>
      </c>
      <c r="E1173" s="3" t="s">
        <v>30</v>
      </c>
    </row>
    <row r="1174" spans="1:5">
      <c r="A1174" s="2">
        <v>40513</v>
      </c>
      <c r="B1174" s="3" t="s">
        <v>24</v>
      </c>
      <c r="C1174" s="3">
        <v>48</v>
      </c>
      <c r="D1174" s="3" t="s">
        <v>6</v>
      </c>
      <c r="E1174" s="3" t="s">
        <v>31</v>
      </c>
    </row>
    <row r="1175" spans="1:5">
      <c r="A1175" s="2">
        <v>40514</v>
      </c>
      <c r="B1175" s="3" t="s">
        <v>24</v>
      </c>
      <c r="C1175" s="3">
        <v>48</v>
      </c>
      <c r="D1175" s="3" t="s">
        <v>6</v>
      </c>
      <c r="E1175" s="3" t="s">
        <v>32</v>
      </c>
    </row>
    <row r="1176" spans="1:5">
      <c r="A1176" s="2">
        <v>40515</v>
      </c>
      <c r="B1176" s="3" t="s">
        <v>24</v>
      </c>
      <c r="C1176" s="3">
        <v>48</v>
      </c>
      <c r="D1176" s="3" t="s">
        <v>6</v>
      </c>
      <c r="E1176" s="3" t="s">
        <v>9</v>
      </c>
    </row>
    <row r="1177" spans="1:5">
      <c r="A1177" s="2">
        <v>40516</v>
      </c>
      <c r="B1177" s="3" t="s">
        <v>24</v>
      </c>
      <c r="C1177" s="3">
        <v>48</v>
      </c>
      <c r="D1177" s="3" t="s">
        <v>6</v>
      </c>
      <c r="E1177" s="3" t="s">
        <v>27</v>
      </c>
    </row>
    <row r="1178" spans="1:5">
      <c r="A1178" s="2">
        <v>40517</v>
      </c>
      <c r="B1178" s="3" t="s">
        <v>24</v>
      </c>
      <c r="C1178" s="3">
        <v>48</v>
      </c>
      <c r="D1178" s="3" t="s">
        <v>6</v>
      </c>
      <c r="E1178" s="3" t="s">
        <v>28</v>
      </c>
    </row>
    <row r="1179" spans="1:5">
      <c r="A1179" s="2">
        <v>40518</v>
      </c>
      <c r="B1179" s="3" t="s">
        <v>24</v>
      </c>
      <c r="C1179" s="3">
        <v>49</v>
      </c>
      <c r="D1179" s="3" t="s">
        <v>6</v>
      </c>
      <c r="E1179" s="3" t="s">
        <v>29</v>
      </c>
    </row>
    <row r="1180" spans="1:5">
      <c r="A1180" s="2">
        <v>40519</v>
      </c>
      <c r="B1180" s="3" t="s">
        <v>24</v>
      </c>
      <c r="C1180" s="3">
        <v>49</v>
      </c>
      <c r="D1180" s="3" t="s">
        <v>6</v>
      </c>
      <c r="E1180" s="3" t="s">
        <v>30</v>
      </c>
    </row>
    <row r="1181" spans="1:5">
      <c r="A1181" s="2">
        <v>40520</v>
      </c>
      <c r="B1181" s="3" t="s">
        <v>24</v>
      </c>
      <c r="C1181" s="3">
        <v>49</v>
      </c>
      <c r="D1181" s="3" t="s">
        <v>6</v>
      </c>
      <c r="E1181" s="3" t="s">
        <v>31</v>
      </c>
    </row>
    <row r="1182" spans="1:5">
      <c r="A1182" s="2">
        <v>40521</v>
      </c>
      <c r="B1182" s="3" t="s">
        <v>24</v>
      </c>
      <c r="C1182" s="3">
        <v>49</v>
      </c>
      <c r="D1182" s="3" t="s">
        <v>6</v>
      </c>
      <c r="E1182" s="3" t="s">
        <v>32</v>
      </c>
    </row>
    <row r="1183" spans="1:5">
      <c r="A1183" s="2">
        <v>40522</v>
      </c>
      <c r="B1183" s="3" t="s">
        <v>24</v>
      </c>
      <c r="C1183" s="3">
        <v>49</v>
      </c>
      <c r="D1183" s="3" t="s">
        <v>6</v>
      </c>
      <c r="E1183" s="3" t="s">
        <v>9</v>
      </c>
    </row>
    <row r="1184" spans="1:5">
      <c r="A1184" s="2">
        <v>40523</v>
      </c>
      <c r="B1184" s="3" t="s">
        <v>24</v>
      </c>
      <c r="C1184" s="3">
        <v>49</v>
      </c>
      <c r="D1184" s="3" t="s">
        <v>6</v>
      </c>
      <c r="E1184" s="3" t="s">
        <v>27</v>
      </c>
    </row>
    <row r="1185" spans="1:5">
      <c r="A1185" s="2">
        <v>40524</v>
      </c>
      <c r="B1185" s="3" t="s">
        <v>24</v>
      </c>
      <c r="C1185" s="3">
        <v>49</v>
      </c>
      <c r="D1185" s="3" t="s">
        <v>6</v>
      </c>
      <c r="E1185" s="3" t="s">
        <v>28</v>
      </c>
    </row>
    <row r="1186" spans="1:5">
      <c r="A1186" s="2">
        <v>40525</v>
      </c>
      <c r="B1186" s="3" t="s">
        <v>24</v>
      </c>
      <c r="C1186" s="3">
        <v>50</v>
      </c>
      <c r="D1186" s="3" t="s">
        <v>6</v>
      </c>
      <c r="E1186" s="3" t="s">
        <v>29</v>
      </c>
    </row>
    <row r="1187" spans="1:5">
      <c r="A1187" s="2">
        <v>40526</v>
      </c>
      <c r="B1187" s="3" t="s">
        <v>24</v>
      </c>
      <c r="C1187" s="3">
        <v>50</v>
      </c>
      <c r="D1187" s="3" t="s">
        <v>6</v>
      </c>
      <c r="E1187" s="3" t="s">
        <v>30</v>
      </c>
    </row>
    <row r="1188" spans="1:5">
      <c r="A1188" s="2">
        <v>40527</v>
      </c>
      <c r="B1188" s="3" t="s">
        <v>24</v>
      </c>
      <c r="C1188" s="3">
        <v>50</v>
      </c>
      <c r="D1188" s="3" t="s">
        <v>6</v>
      </c>
      <c r="E1188" s="3" t="s">
        <v>31</v>
      </c>
    </row>
    <row r="1189" spans="1:5">
      <c r="A1189" s="2">
        <v>40528</v>
      </c>
      <c r="B1189" s="3" t="s">
        <v>24</v>
      </c>
      <c r="C1189" s="3">
        <v>50</v>
      </c>
      <c r="D1189" s="3" t="s">
        <v>6</v>
      </c>
      <c r="E1189" s="3" t="s">
        <v>32</v>
      </c>
    </row>
    <row r="1190" spans="1:5">
      <c r="A1190" s="2">
        <v>40529</v>
      </c>
      <c r="B1190" s="3" t="s">
        <v>24</v>
      </c>
      <c r="C1190" s="3">
        <v>50</v>
      </c>
      <c r="D1190" s="3" t="s">
        <v>6</v>
      </c>
      <c r="E1190" s="3" t="s">
        <v>9</v>
      </c>
    </row>
    <row r="1191" spans="1:5">
      <c r="A1191" s="2">
        <v>40530</v>
      </c>
      <c r="B1191" s="3" t="s">
        <v>24</v>
      </c>
      <c r="C1191" s="3">
        <v>50</v>
      </c>
      <c r="D1191" s="3" t="s">
        <v>6</v>
      </c>
      <c r="E1191" s="3" t="s">
        <v>27</v>
      </c>
    </row>
    <row r="1192" spans="1:5">
      <c r="A1192" s="2">
        <v>40531</v>
      </c>
      <c r="B1192" s="3" t="s">
        <v>24</v>
      </c>
      <c r="C1192" s="3">
        <v>50</v>
      </c>
      <c r="D1192" s="3" t="s">
        <v>6</v>
      </c>
      <c r="E1192" s="3" t="s">
        <v>28</v>
      </c>
    </row>
    <row r="1193" spans="1:5">
      <c r="A1193" s="2">
        <v>40532</v>
      </c>
      <c r="B1193" s="3" t="s">
        <v>24</v>
      </c>
      <c r="C1193" s="3">
        <v>51</v>
      </c>
      <c r="D1193" s="3" t="s">
        <v>6</v>
      </c>
      <c r="E1193" s="3" t="s">
        <v>29</v>
      </c>
    </row>
    <row r="1194" spans="1:5">
      <c r="A1194" s="2">
        <v>40533</v>
      </c>
      <c r="B1194" s="3" t="s">
        <v>24</v>
      </c>
      <c r="C1194" s="3">
        <v>51</v>
      </c>
      <c r="D1194" s="3" t="s">
        <v>6</v>
      </c>
      <c r="E1194" s="3" t="s">
        <v>30</v>
      </c>
    </row>
    <row r="1195" spans="1:5">
      <c r="A1195" s="2">
        <v>40534</v>
      </c>
      <c r="B1195" s="3" t="s">
        <v>24</v>
      </c>
      <c r="C1195" s="3">
        <v>51</v>
      </c>
      <c r="D1195" s="3" t="s">
        <v>6</v>
      </c>
      <c r="E1195" s="3" t="s">
        <v>31</v>
      </c>
    </row>
    <row r="1196" spans="1:5">
      <c r="A1196" s="2">
        <v>40535</v>
      </c>
      <c r="B1196" s="3" t="s">
        <v>24</v>
      </c>
      <c r="C1196" s="3">
        <v>51</v>
      </c>
      <c r="D1196" s="3" t="s">
        <v>6</v>
      </c>
      <c r="E1196" s="3" t="s">
        <v>32</v>
      </c>
    </row>
    <row r="1197" spans="1:5">
      <c r="A1197" s="2">
        <v>40536</v>
      </c>
      <c r="B1197" s="3" t="s">
        <v>24</v>
      </c>
      <c r="C1197" s="3">
        <v>51</v>
      </c>
      <c r="D1197" s="3" t="s">
        <v>6</v>
      </c>
      <c r="E1197" s="3" t="s">
        <v>9</v>
      </c>
    </row>
    <row r="1198" spans="1:5">
      <c r="A1198" s="2">
        <v>40537</v>
      </c>
      <c r="B1198" s="3" t="s">
        <v>24</v>
      </c>
      <c r="C1198" s="3">
        <v>51</v>
      </c>
      <c r="D1198" s="3" t="s">
        <v>6</v>
      </c>
      <c r="E1198" s="3" t="s">
        <v>27</v>
      </c>
    </row>
    <row r="1199" spans="1:5">
      <c r="A1199" s="2">
        <v>40538</v>
      </c>
      <c r="B1199" s="3" t="s">
        <v>24</v>
      </c>
      <c r="C1199" s="3">
        <v>51</v>
      </c>
      <c r="D1199" s="3" t="s">
        <v>6</v>
      </c>
      <c r="E1199" s="3" t="s">
        <v>28</v>
      </c>
    </row>
    <row r="1200" spans="1:5">
      <c r="A1200" s="2">
        <v>40539</v>
      </c>
      <c r="B1200" s="3" t="s">
        <v>24</v>
      </c>
      <c r="C1200" s="3">
        <v>52</v>
      </c>
      <c r="D1200" s="3" t="s">
        <v>6</v>
      </c>
      <c r="E1200" s="3" t="s">
        <v>29</v>
      </c>
    </row>
    <row r="1201" spans="1:5">
      <c r="A1201" s="2">
        <v>40540</v>
      </c>
      <c r="B1201" s="3" t="s">
        <v>24</v>
      </c>
      <c r="C1201" s="3">
        <v>52</v>
      </c>
      <c r="D1201" s="3" t="s">
        <v>6</v>
      </c>
      <c r="E1201" s="3" t="s">
        <v>30</v>
      </c>
    </row>
    <row r="1202" spans="1:5">
      <c r="A1202" s="2">
        <v>40541</v>
      </c>
      <c r="B1202" s="3" t="s">
        <v>24</v>
      </c>
      <c r="C1202" s="3">
        <v>52</v>
      </c>
      <c r="D1202" s="3" t="s">
        <v>6</v>
      </c>
      <c r="E1202" s="3" t="s">
        <v>31</v>
      </c>
    </row>
    <row r="1203" spans="1:5">
      <c r="A1203" s="2">
        <v>40542</v>
      </c>
      <c r="B1203" s="3" t="s">
        <v>24</v>
      </c>
      <c r="C1203" s="3">
        <v>52</v>
      </c>
      <c r="D1203" s="3" t="s">
        <v>6</v>
      </c>
      <c r="E1203" s="3" t="s">
        <v>32</v>
      </c>
    </row>
    <row r="1204" spans="1:5">
      <c r="A1204" s="2">
        <v>40543</v>
      </c>
      <c r="B1204" s="3" t="s">
        <v>24</v>
      </c>
      <c r="C1204" s="3">
        <v>52</v>
      </c>
      <c r="D1204" s="3" t="s">
        <v>6</v>
      </c>
      <c r="E1204" s="3" t="s">
        <v>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BZ469"/>
  <sheetViews>
    <sheetView topLeftCell="A445" workbookViewId="0">
      <selection activeCell="C455" sqref="C455"/>
    </sheetView>
  </sheetViews>
  <sheetFormatPr baseColWidth="10" defaultRowHeight="15"/>
  <cols>
    <col min="1" max="1" width="12.7109375" bestFit="1" customWidth="1"/>
    <col min="2" max="2" width="13" bestFit="1" customWidth="1"/>
    <col min="3" max="3" width="17.28515625" bestFit="1" customWidth="1"/>
    <col min="4" max="4" width="10.5703125" bestFit="1" customWidth="1"/>
    <col min="5" max="5" width="10.7109375" bestFit="1" customWidth="1"/>
    <col min="6" max="6" width="12.85546875" bestFit="1" customWidth="1"/>
    <col min="7" max="7" width="12.7109375" bestFit="1" customWidth="1"/>
    <col min="8" max="8" width="16.42578125" bestFit="1" customWidth="1"/>
    <col min="9" max="9" width="13.42578125" bestFit="1" customWidth="1"/>
    <col min="10" max="10" width="14" bestFit="1" customWidth="1"/>
    <col min="11" max="11" width="15.140625" bestFit="1" customWidth="1"/>
    <col min="12" max="12" width="15.7109375" bestFit="1" customWidth="1"/>
    <col min="13" max="13" width="13.85546875" bestFit="1" customWidth="1"/>
    <col min="14" max="14" width="12.5703125" bestFit="1" customWidth="1"/>
    <col min="15" max="15" width="11.28515625" bestFit="1" customWidth="1"/>
    <col min="16" max="16" width="13.85546875" bestFit="1" customWidth="1"/>
    <col min="17" max="17" width="12.5703125" bestFit="1" customWidth="1"/>
    <col min="18" max="18" width="12.28515625" bestFit="1" customWidth="1"/>
    <col min="19" max="19" width="13" bestFit="1" customWidth="1"/>
    <col min="20" max="20" width="13.85546875" bestFit="1" customWidth="1"/>
    <col min="21" max="21" width="16.85546875" bestFit="1" customWidth="1"/>
    <col min="22" max="22" width="12.28515625" bestFit="1" customWidth="1"/>
    <col min="23" max="23" width="12.85546875" bestFit="1" customWidth="1"/>
    <col min="24" max="24" width="18.42578125" bestFit="1" customWidth="1"/>
    <col min="25" max="25" width="16.7109375" bestFit="1" customWidth="1"/>
    <col min="26" max="26" width="13" bestFit="1" customWidth="1"/>
    <col min="27" max="27" width="13.85546875" bestFit="1" customWidth="1"/>
    <col min="28" max="28" width="21.7109375" bestFit="1" customWidth="1"/>
    <col min="29" max="29" width="20.85546875" bestFit="1" customWidth="1"/>
    <col min="30" max="30" width="14.28515625" bestFit="1" customWidth="1"/>
    <col min="31" max="31" width="12.28515625" bestFit="1" customWidth="1"/>
    <col min="32" max="32" width="15.5703125" bestFit="1" customWidth="1"/>
    <col min="33" max="33" width="13" bestFit="1" customWidth="1"/>
    <col min="34" max="34" width="17.28515625" bestFit="1" customWidth="1"/>
    <col min="35" max="35" width="11.5703125" bestFit="1" customWidth="1"/>
    <col min="36" max="36" width="16.140625" bestFit="1" customWidth="1"/>
    <col min="37" max="37" width="13.85546875" bestFit="1" customWidth="1"/>
    <col min="38" max="38" width="12.85546875" bestFit="1" customWidth="1"/>
    <col min="39" max="39" width="14.85546875" bestFit="1" customWidth="1"/>
    <col min="40" max="40" width="13.85546875" bestFit="1" customWidth="1"/>
    <col min="41" max="41" width="12.5703125" bestFit="1" customWidth="1"/>
    <col min="42" max="42" width="18.140625" bestFit="1" customWidth="1"/>
    <col min="43" max="43" width="15.140625" bestFit="1" customWidth="1"/>
    <col min="44" max="44" width="15.85546875" bestFit="1" customWidth="1"/>
    <col min="45" max="45" width="18" bestFit="1" customWidth="1"/>
    <col min="46" max="46" width="18.85546875" customWidth="1"/>
    <col min="47" max="47" width="14.42578125" bestFit="1" customWidth="1"/>
    <col min="48" max="48" width="11.7109375" bestFit="1" customWidth="1"/>
    <col min="49" max="49" width="15.7109375" bestFit="1" customWidth="1"/>
    <col min="50" max="50" width="17" bestFit="1" customWidth="1"/>
    <col min="51" max="51" width="15.28515625" bestFit="1" customWidth="1"/>
    <col min="52" max="52" width="16" bestFit="1" customWidth="1"/>
    <col min="53" max="53" width="12.85546875" bestFit="1" customWidth="1"/>
    <col min="54" max="54" width="17" bestFit="1" customWidth="1"/>
    <col min="55" max="55" width="21.140625" bestFit="1" customWidth="1"/>
    <col min="56" max="56" width="20.85546875" bestFit="1" customWidth="1"/>
    <col min="57" max="57" width="12.28515625" bestFit="1" customWidth="1"/>
    <col min="58" max="58" width="22.28515625" bestFit="1" customWidth="1"/>
    <col min="59" max="59" width="22.140625" bestFit="1" customWidth="1"/>
    <col min="60" max="60" width="16.42578125" bestFit="1" customWidth="1"/>
    <col min="61" max="61" width="14.7109375" bestFit="1" customWidth="1"/>
    <col min="62" max="62" width="14.42578125" bestFit="1" customWidth="1"/>
    <col min="63" max="63" width="17.85546875" bestFit="1" customWidth="1"/>
    <col min="64" max="64" width="21" bestFit="1" customWidth="1"/>
    <col min="65" max="65" width="18.7109375" bestFit="1" customWidth="1"/>
    <col min="66" max="66" width="15.5703125" bestFit="1" customWidth="1"/>
    <col min="67" max="67" width="14" bestFit="1" customWidth="1"/>
    <col min="68" max="68" width="10.7109375" bestFit="1" customWidth="1"/>
    <col min="69" max="69" width="11.85546875" bestFit="1" customWidth="1"/>
    <col min="70" max="70" width="9.140625" bestFit="1" customWidth="1"/>
    <col min="71" max="71" width="16.7109375" bestFit="1" customWidth="1"/>
    <col min="72" max="72" width="16.5703125" customWidth="1"/>
    <col min="73" max="74" width="16.5703125" style="6" customWidth="1"/>
  </cols>
  <sheetData>
    <row r="1" spans="1:78">
      <c r="A1" t="s">
        <v>33</v>
      </c>
      <c r="B1" t="s">
        <v>34</v>
      </c>
      <c r="C1" t="s">
        <v>35</v>
      </c>
      <c r="D1" t="s">
        <v>36</v>
      </c>
      <c r="E1" t="s">
        <v>37</v>
      </c>
      <c r="F1" t="s">
        <v>38</v>
      </c>
      <c r="G1" t="s">
        <v>39</v>
      </c>
      <c r="H1" t="s">
        <v>40</v>
      </c>
      <c r="I1" t="s">
        <v>41</v>
      </c>
      <c r="J1" t="s">
        <v>42</v>
      </c>
      <c r="K1" t="s">
        <v>43</v>
      </c>
      <c r="L1" t="s">
        <v>44</v>
      </c>
      <c r="M1" t="s">
        <v>45</v>
      </c>
      <c r="N1" t="s">
        <v>46</v>
      </c>
      <c r="O1" t="s">
        <v>47</v>
      </c>
      <c r="P1" t="s">
        <v>48</v>
      </c>
      <c r="Q1" t="s">
        <v>49</v>
      </c>
      <c r="R1" t="s">
        <v>50</v>
      </c>
      <c r="S1" t="s">
        <v>51</v>
      </c>
      <c r="T1" t="s">
        <v>52</v>
      </c>
      <c r="U1" t="s">
        <v>53</v>
      </c>
      <c r="V1" t="s">
        <v>54</v>
      </c>
      <c r="W1" t="s">
        <v>55</v>
      </c>
      <c r="X1" t="s">
        <v>56</v>
      </c>
      <c r="Y1" t="s">
        <v>57</v>
      </c>
      <c r="Z1" t="s">
        <v>58</v>
      </c>
      <c r="AA1" t="s">
        <v>59</v>
      </c>
      <c r="AB1" t="s">
        <v>60</v>
      </c>
      <c r="AC1" t="s">
        <v>61</v>
      </c>
      <c r="AD1" t="s">
        <v>62</v>
      </c>
      <c r="AE1" t="s">
        <v>63</v>
      </c>
      <c r="AF1" t="s">
        <v>64</v>
      </c>
      <c r="AG1" t="s">
        <v>65</v>
      </c>
      <c r="AH1" t="s">
        <v>66</v>
      </c>
      <c r="AI1" t="s">
        <v>67</v>
      </c>
      <c r="AJ1" t="s">
        <v>68</v>
      </c>
      <c r="AK1" t="s">
        <v>69</v>
      </c>
      <c r="AL1" t="s">
        <v>70</v>
      </c>
      <c r="AM1" t="s">
        <v>71</v>
      </c>
      <c r="AN1" t="s">
        <v>72</v>
      </c>
      <c r="AO1" t="s">
        <v>73</v>
      </c>
      <c r="AP1" t="s">
        <v>74</v>
      </c>
      <c r="AQ1" t="s">
        <v>75</v>
      </c>
      <c r="AR1" t="s">
        <v>76</v>
      </c>
      <c r="AS1" t="s">
        <v>77</v>
      </c>
      <c r="AT1" t="s">
        <v>78</v>
      </c>
      <c r="AU1" t="s">
        <v>79</v>
      </c>
      <c r="AV1" t="s">
        <v>80</v>
      </c>
      <c r="AW1" t="s">
        <v>81</v>
      </c>
      <c r="AX1" t="s">
        <v>82</v>
      </c>
      <c r="AY1" t="s">
        <v>83</v>
      </c>
      <c r="AZ1" t="s">
        <v>84</v>
      </c>
      <c r="BA1" t="s">
        <v>85</v>
      </c>
      <c r="BB1" t="s">
        <v>86</v>
      </c>
      <c r="BC1" t="s">
        <v>87</v>
      </c>
      <c r="BD1" t="s">
        <v>88</v>
      </c>
      <c r="BE1" t="s">
        <v>89</v>
      </c>
      <c r="BF1" t="s">
        <v>90</v>
      </c>
      <c r="BG1" t="s">
        <v>91</v>
      </c>
      <c r="BH1" t="s">
        <v>92</v>
      </c>
      <c r="BI1" t="s">
        <v>93</v>
      </c>
      <c r="BJ1" t="s">
        <v>94</v>
      </c>
      <c r="BK1" t="s">
        <v>95</v>
      </c>
      <c r="BL1" t="s">
        <v>96</v>
      </c>
      <c r="BM1" t="s">
        <v>97</v>
      </c>
      <c r="BN1" t="s">
        <v>98</v>
      </c>
      <c r="BO1" t="s">
        <v>99</v>
      </c>
      <c r="BP1" t="s">
        <v>1</v>
      </c>
      <c r="BQ1" t="s">
        <v>2</v>
      </c>
      <c r="BR1" t="s">
        <v>3</v>
      </c>
      <c r="BS1" t="s">
        <v>4</v>
      </c>
      <c r="BX1" t="s">
        <v>28</v>
      </c>
      <c r="BY1">
        <v>1</v>
      </c>
      <c r="BZ1" t="s">
        <v>28</v>
      </c>
    </row>
    <row r="2" spans="1:78">
      <c r="A2" t="s">
        <v>103</v>
      </c>
      <c r="B2" s="4">
        <v>40335</v>
      </c>
      <c r="C2">
        <v>4</v>
      </c>
      <c r="D2" t="s">
        <v>119</v>
      </c>
      <c r="E2" t="s">
        <v>120</v>
      </c>
      <c r="F2" t="s">
        <v>100</v>
      </c>
      <c r="G2" t="s">
        <v>101</v>
      </c>
      <c r="L2" s="4">
        <v>40335</v>
      </c>
      <c r="M2">
        <v>156157.6</v>
      </c>
      <c r="N2">
        <v>34013.919999999998</v>
      </c>
      <c r="O2" s="4">
        <v>40583</v>
      </c>
      <c r="P2">
        <v>20357.28</v>
      </c>
      <c r="Q2">
        <v>20357.28</v>
      </c>
      <c r="R2">
        <v>248</v>
      </c>
      <c r="S2">
        <v>0</v>
      </c>
      <c r="T2">
        <v>0</v>
      </c>
      <c r="U2" s="4">
        <v>40473</v>
      </c>
      <c r="V2">
        <v>144</v>
      </c>
      <c r="W2" s="4">
        <v>40960</v>
      </c>
      <c r="X2" s="4">
        <v>40960</v>
      </c>
      <c r="Y2" t="b">
        <v>0</v>
      </c>
      <c r="Z2">
        <v>0</v>
      </c>
      <c r="AA2">
        <v>0</v>
      </c>
      <c r="AB2" s="4">
        <v>40974</v>
      </c>
      <c r="AD2" s="4">
        <v>40973</v>
      </c>
      <c r="AE2">
        <v>644</v>
      </c>
      <c r="AG2">
        <v>0</v>
      </c>
      <c r="AH2">
        <v>0</v>
      </c>
      <c r="AL2">
        <v>17107.240000000002</v>
      </c>
      <c r="AM2" t="b">
        <v>0</v>
      </c>
      <c r="AN2">
        <v>18144.509999999998</v>
      </c>
      <c r="AO2">
        <v>18144.509999999998</v>
      </c>
      <c r="AP2">
        <v>18144.509999999998</v>
      </c>
      <c r="AQ2" t="s">
        <v>121</v>
      </c>
      <c r="AR2" s="4">
        <v>40479</v>
      </c>
      <c r="AS2">
        <v>18150.509999999998</v>
      </c>
      <c r="AU2" t="b">
        <v>0</v>
      </c>
      <c r="AV2" t="b">
        <v>0</v>
      </c>
      <c r="AW2" t="s">
        <v>102</v>
      </c>
      <c r="AZ2" t="b">
        <v>0</v>
      </c>
      <c r="BB2" t="b">
        <v>0</v>
      </c>
      <c r="BH2">
        <v>0</v>
      </c>
      <c r="BI2">
        <v>0</v>
      </c>
      <c r="BP2" t="s">
        <v>5</v>
      </c>
      <c r="BQ2">
        <f>+VLOOKUP(Tableau2[[#This Row],[DOSSOPEN]],table!A:E,3,FALSE)</f>
        <v>22</v>
      </c>
      <c r="BR2">
        <f>+YEAR(Tableau2[[#This Row],[DOSSOPEN]])</f>
        <v>2010</v>
      </c>
      <c r="BS2" s="5" t="str">
        <f>+VLOOKUP(WEEKDAY(Tableau2[[#This Row],[DOSSOPEN]]),$BY$1:$BZ$7,2,FALSE)</f>
        <v>dimanche</v>
      </c>
      <c r="BT2" s="5"/>
      <c r="BU2" s="7"/>
      <c r="BV2" s="9"/>
      <c r="BX2" t="s">
        <v>29</v>
      </c>
      <c r="BY2">
        <v>2</v>
      </c>
      <c r="BZ2" t="s">
        <v>29</v>
      </c>
    </row>
    <row r="3" spans="1:78">
      <c r="A3" t="s">
        <v>104</v>
      </c>
      <c r="B3" s="4">
        <v>40336</v>
      </c>
      <c r="C3">
        <v>4</v>
      </c>
      <c r="D3" t="s">
        <v>122</v>
      </c>
      <c r="E3" t="s">
        <v>123</v>
      </c>
      <c r="F3" t="s">
        <v>100</v>
      </c>
      <c r="G3" t="s">
        <v>101</v>
      </c>
      <c r="L3" s="4">
        <v>40336</v>
      </c>
      <c r="M3">
        <v>176514.88</v>
      </c>
      <c r="N3">
        <v>34013.919999999998</v>
      </c>
      <c r="O3" s="4">
        <v>40584</v>
      </c>
      <c r="P3">
        <v>20357.28</v>
      </c>
      <c r="Q3">
        <v>20357.28</v>
      </c>
      <c r="R3">
        <v>248</v>
      </c>
      <c r="S3">
        <v>0</v>
      </c>
      <c r="T3">
        <v>0</v>
      </c>
      <c r="U3" s="4">
        <v>40474</v>
      </c>
      <c r="V3">
        <v>145</v>
      </c>
      <c r="W3" s="4">
        <v>40960</v>
      </c>
      <c r="X3" s="4">
        <v>40960</v>
      </c>
      <c r="Y3" t="b">
        <v>0</v>
      </c>
      <c r="Z3">
        <v>0</v>
      </c>
      <c r="AA3">
        <v>0</v>
      </c>
      <c r="AB3" s="4">
        <v>40974</v>
      </c>
      <c r="AD3" s="4">
        <v>40973</v>
      </c>
      <c r="AE3">
        <v>644</v>
      </c>
      <c r="AG3">
        <v>0</v>
      </c>
      <c r="AH3">
        <v>0</v>
      </c>
      <c r="AL3">
        <v>17107.240000000002</v>
      </c>
      <c r="AM3" t="b">
        <v>0</v>
      </c>
      <c r="AN3">
        <v>18144.509999999998</v>
      </c>
      <c r="AO3">
        <v>18144.509999999998</v>
      </c>
      <c r="AP3">
        <v>18144.509999999998</v>
      </c>
      <c r="AQ3" t="s">
        <v>124</v>
      </c>
      <c r="AR3" s="4">
        <v>40480</v>
      </c>
      <c r="AS3">
        <v>18151.509999999998</v>
      </c>
      <c r="AU3" t="b">
        <v>0</v>
      </c>
      <c r="AV3" t="b">
        <v>0</v>
      </c>
      <c r="AW3" t="s">
        <v>102</v>
      </c>
      <c r="AZ3" t="b">
        <v>0</v>
      </c>
      <c r="BB3" t="b">
        <v>0</v>
      </c>
      <c r="BH3">
        <v>0</v>
      </c>
      <c r="BI3">
        <v>0</v>
      </c>
      <c r="BP3" t="s">
        <v>14</v>
      </c>
      <c r="BQ3">
        <f>+VLOOKUP(Tableau2[[#This Row],[DOSSOPEN]],table!A:E,3,FALSE)</f>
        <v>23</v>
      </c>
      <c r="BR3">
        <f>+YEAR(Tableau2[[#This Row],[DOSSOPEN]])</f>
        <v>2010</v>
      </c>
      <c r="BS3" s="5" t="str">
        <f>+VLOOKUP(WEEKDAY(Tableau2[[#This Row],[DOSSOPEN]]),$BY$1:$BZ$7,2,FALSE)</f>
        <v>lundi</v>
      </c>
      <c r="BT3" s="5"/>
      <c r="BU3" s="7"/>
      <c r="BV3" s="9"/>
      <c r="BX3" t="s">
        <v>30</v>
      </c>
      <c r="BY3">
        <v>3</v>
      </c>
      <c r="BZ3" t="s">
        <v>30</v>
      </c>
    </row>
    <row r="4" spans="1:78">
      <c r="A4" t="s">
        <v>105</v>
      </c>
      <c r="B4" s="4">
        <v>40337</v>
      </c>
      <c r="C4">
        <v>4</v>
      </c>
      <c r="D4" t="s">
        <v>125</v>
      </c>
      <c r="E4" t="s">
        <v>126</v>
      </c>
      <c r="F4" t="s">
        <v>100</v>
      </c>
      <c r="G4" t="s">
        <v>101</v>
      </c>
      <c r="L4" s="4">
        <v>40337</v>
      </c>
      <c r="M4">
        <v>196872.16</v>
      </c>
      <c r="N4">
        <v>34013.919999999998</v>
      </c>
      <c r="O4" s="4">
        <v>40585</v>
      </c>
      <c r="P4">
        <v>20357.28</v>
      </c>
      <c r="Q4">
        <v>20357.28</v>
      </c>
      <c r="R4">
        <v>248</v>
      </c>
      <c r="S4">
        <v>0</v>
      </c>
      <c r="T4">
        <v>0</v>
      </c>
      <c r="U4" s="4">
        <v>40475</v>
      </c>
      <c r="V4">
        <v>146</v>
      </c>
      <c r="W4" s="4">
        <v>40960</v>
      </c>
      <c r="X4" s="4">
        <v>40960</v>
      </c>
      <c r="Y4" t="b">
        <v>0</v>
      </c>
      <c r="Z4">
        <v>0</v>
      </c>
      <c r="AA4">
        <v>0</v>
      </c>
      <c r="AB4" s="4">
        <v>40974</v>
      </c>
      <c r="AD4" s="4">
        <v>40973</v>
      </c>
      <c r="AE4">
        <v>644</v>
      </c>
      <c r="AG4">
        <v>0</v>
      </c>
      <c r="AH4">
        <v>0</v>
      </c>
      <c r="AL4">
        <v>17107.240000000002</v>
      </c>
      <c r="AM4" t="b">
        <v>0</v>
      </c>
      <c r="AN4">
        <v>18144.509999999998</v>
      </c>
      <c r="AO4">
        <v>18144.509999999998</v>
      </c>
      <c r="AP4">
        <v>18144.509999999998</v>
      </c>
      <c r="AQ4" t="s">
        <v>127</v>
      </c>
      <c r="AR4" s="4">
        <v>40481</v>
      </c>
      <c r="AS4">
        <v>18152.509999999998</v>
      </c>
      <c r="AU4" t="b">
        <v>0</v>
      </c>
      <c r="AV4" t="b">
        <v>0</v>
      </c>
      <c r="AW4" t="s">
        <v>102</v>
      </c>
      <c r="AZ4" t="b">
        <v>0</v>
      </c>
      <c r="BB4" t="b">
        <v>0</v>
      </c>
      <c r="BH4">
        <v>0</v>
      </c>
      <c r="BI4">
        <v>0</v>
      </c>
      <c r="BP4" t="s">
        <v>15</v>
      </c>
      <c r="BQ4">
        <f>+VLOOKUP(Tableau2[[#This Row],[DOSSOPEN]],table!A:E,3,FALSE)</f>
        <v>23</v>
      </c>
      <c r="BR4">
        <f>+YEAR(Tableau2[[#This Row],[DOSSOPEN]])</f>
        <v>2010</v>
      </c>
      <c r="BS4" s="5" t="str">
        <f>+VLOOKUP(WEEKDAY(Tableau2[[#This Row],[DOSSOPEN]]),$BY$1:$BZ$7,2,FALSE)</f>
        <v>mardi</v>
      </c>
      <c r="BT4" s="5"/>
      <c r="BU4" s="7"/>
      <c r="BV4" s="9"/>
      <c r="BX4" t="s">
        <v>31</v>
      </c>
      <c r="BY4">
        <v>4</v>
      </c>
      <c r="BZ4" t="s">
        <v>31</v>
      </c>
    </row>
    <row r="5" spans="1:78">
      <c r="A5" t="s">
        <v>106</v>
      </c>
      <c r="B5" s="4">
        <v>40338</v>
      </c>
      <c r="C5">
        <v>4</v>
      </c>
      <c r="D5" t="s">
        <v>128</v>
      </c>
      <c r="E5" t="s">
        <v>129</v>
      </c>
      <c r="F5" t="s">
        <v>100</v>
      </c>
      <c r="G5" t="s">
        <v>101</v>
      </c>
      <c r="L5" s="4">
        <v>40338</v>
      </c>
      <c r="M5">
        <v>217229.44</v>
      </c>
      <c r="N5">
        <v>34013.919999999998</v>
      </c>
      <c r="O5" s="4">
        <v>40586</v>
      </c>
      <c r="P5">
        <v>20357.28</v>
      </c>
      <c r="Q5">
        <v>20357.28</v>
      </c>
      <c r="R5">
        <v>248</v>
      </c>
      <c r="S5">
        <v>0</v>
      </c>
      <c r="T5">
        <v>0</v>
      </c>
      <c r="U5" s="4">
        <v>40476</v>
      </c>
      <c r="V5">
        <v>147</v>
      </c>
      <c r="W5" s="4">
        <v>40960</v>
      </c>
      <c r="X5" s="4">
        <v>40960</v>
      </c>
      <c r="Y5" t="b">
        <v>0</v>
      </c>
      <c r="Z5">
        <v>0</v>
      </c>
      <c r="AA5">
        <v>0</v>
      </c>
      <c r="AB5" s="4">
        <v>40974</v>
      </c>
      <c r="AD5" s="4">
        <v>40973</v>
      </c>
      <c r="AE5">
        <v>644</v>
      </c>
      <c r="AG5">
        <v>0</v>
      </c>
      <c r="AH5">
        <v>0</v>
      </c>
      <c r="AL5">
        <v>17107.240000000002</v>
      </c>
      <c r="AM5" t="b">
        <v>0</v>
      </c>
      <c r="AN5">
        <v>18144.509999999998</v>
      </c>
      <c r="AO5">
        <v>18144.509999999998</v>
      </c>
      <c r="AP5">
        <v>18144.509999999998</v>
      </c>
      <c r="AQ5" t="s">
        <v>130</v>
      </c>
      <c r="AR5" s="4">
        <v>40482</v>
      </c>
      <c r="AS5">
        <v>18153.509999999998</v>
      </c>
      <c r="AU5" t="b">
        <v>0</v>
      </c>
      <c r="AV5" t="b">
        <v>0</v>
      </c>
      <c r="AW5" t="s">
        <v>102</v>
      </c>
      <c r="AZ5" t="b">
        <v>0</v>
      </c>
      <c r="BB5" t="b">
        <v>0</v>
      </c>
      <c r="BH5">
        <v>0</v>
      </c>
      <c r="BI5">
        <v>0</v>
      </c>
      <c r="BP5" t="s">
        <v>16</v>
      </c>
      <c r="BQ5">
        <f>+VLOOKUP(Tableau2[[#This Row],[DOSSOPEN]],table!A:E,3,FALSE)</f>
        <v>23</v>
      </c>
      <c r="BR5">
        <f>+YEAR(Tableau2[[#This Row],[DOSSOPEN]])</f>
        <v>2010</v>
      </c>
      <c r="BS5" s="5" t="str">
        <f>+VLOOKUP(WEEKDAY(Tableau2[[#This Row],[DOSSOPEN]]),$BY$1:$BZ$7,2,FALSE)</f>
        <v>mercredi</v>
      </c>
      <c r="BT5" s="5"/>
      <c r="BU5" s="7"/>
      <c r="BV5" s="9"/>
      <c r="BX5" t="s">
        <v>32</v>
      </c>
      <c r="BY5">
        <v>5</v>
      </c>
      <c r="BZ5" t="s">
        <v>32</v>
      </c>
    </row>
    <row r="6" spans="1:78">
      <c r="A6" t="s">
        <v>107</v>
      </c>
      <c r="B6" s="4">
        <v>40339</v>
      </c>
      <c r="C6">
        <v>4</v>
      </c>
      <c r="D6" t="s">
        <v>131</v>
      </c>
      <c r="E6" t="s">
        <v>132</v>
      </c>
      <c r="F6" t="s">
        <v>100</v>
      </c>
      <c r="G6" t="s">
        <v>101</v>
      </c>
      <c r="L6" s="4">
        <v>40339</v>
      </c>
      <c r="M6">
        <v>237586.72</v>
      </c>
      <c r="N6">
        <v>34013.919999999998</v>
      </c>
      <c r="O6" s="4">
        <v>40587</v>
      </c>
      <c r="P6">
        <v>20357.28</v>
      </c>
      <c r="Q6">
        <v>20357.28</v>
      </c>
      <c r="R6">
        <v>248</v>
      </c>
      <c r="S6">
        <v>0</v>
      </c>
      <c r="T6">
        <v>0</v>
      </c>
      <c r="U6" s="4">
        <v>40477</v>
      </c>
      <c r="V6">
        <v>148</v>
      </c>
      <c r="W6" s="4">
        <v>40960</v>
      </c>
      <c r="X6" s="4">
        <v>40960</v>
      </c>
      <c r="Y6" t="b">
        <v>0</v>
      </c>
      <c r="Z6">
        <v>0</v>
      </c>
      <c r="AA6">
        <v>0</v>
      </c>
      <c r="AB6" s="4">
        <v>40974</v>
      </c>
      <c r="AD6" s="4">
        <v>40973</v>
      </c>
      <c r="AE6">
        <v>644</v>
      </c>
      <c r="AG6">
        <v>0</v>
      </c>
      <c r="AH6">
        <v>0</v>
      </c>
      <c r="AL6">
        <v>17107.240000000002</v>
      </c>
      <c r="AM6" t="b">
        <v>0</v>
      </c>
      <c r="AN6">
        <v>18144.509999999998</v>
      </c>
      <c r="AO6">
        <v>18144.509999999998</v>
      </c>
      <c r="AP6">
        <v>18144.509999999998</v>
      </c>
      <c r="AQ6" t="s">
        <v>133</v>
      </c>
      <c r="AR6" s="4">
        <v>40483</v>
      </c>
      <c r="AS6">
        <v>18154.509999999998</v>
      </c>
      <c r="AU6" t="b">
        <v>0</v>
      </c>
      <c r="AV6" t="b">
        <v>0</v>
      </c>
      <c r="AW6" t="s">
        <v>102</v>
      </c>
      <c r="AZ6" t="b">
        <v>0</v>
      </c>
      <c r="BB6" t="b">
        <v>0</v>
      </c>
      <c r="BH6">
        <v>0</v>
      </c>
      <c r="BI6">
        <v>0</v>
      </c>
      <c r="BP6" t="s">
        <v>17</v>
      </c>
      <c r="BQ6">
        <f>+VLOOKUP(Tableau2[[#This Row],[DOSSOPEN]],table!A:E,3,FALSE)</f>
        <v>23</v>
      </c>
      <c r="BR6">
        <f>+YEAR(Tableau2[[#This Row],[DOSSOPEN]])</f>
        <v>2010</v>
      </c>
      <c r="BS6" s="5" t="str">
        <f>+VLOOKUP(WEEKDAY(Tableau2[[#This Row],[DOSSOPEN]]),$BY$1:$BZ$7,2,FALSE)</f>
        <v>jeudi</v>
      </c>
      <c r="BT6" s="5"/>
      <c r="BU6" s="7"/>
      <c r="BV6" s="9"/>
      <c r="BX6" t="s">
        <v>9</v>
      </c>
      <c r="BY6">
        <v>6</v>
      </c>
      <c r="BZ6" t="s">
        <v>9</v>
      </c>
    </row>
    <row r="7" spans="1:78">
      <c r="A7" t="s">
        <v>108</v>
      </c>
      <c r="B7" s="4">
        <v>40340</v>
      </c>
      <c r="C7">
        <v>4</v>
      </c>
      <c r="D7" t="s">
        <v>134</v>
      </c>
      <c r="E7" t="s">
        <v>135</v>
      </c>
      <c r="F7" t="s">
        <v>100</v>
      </c>
      <c r="G7" t="s">
        <v>101</v>
      </c>
      <c r="L7" s="4">
        <v>40340</v>
      </c>
      <c r="M7">
        <v>257944</v>
      </c>
      <c r="N7">
        <v>34013.919999999998</v>
      </c>
      <c r="O7" s="4">
        <v>40588</v>
      </c>
      <c r="P7">
        <v>20357.28</v>
      </c>
      <c r="Q7">
        <v>20357.28</v>
      </c>
      <c r="R7">
        <v>248</v>
      </c>
      <c r="S7">
        <v>0</v>
      </c>
      <c r="T7">
        <v>0</v>
      </c>
      <c r="U7" s="4">
        <v>40478</v>
      </c>
      <c r="V7">
        <v>149</v>
      </c>
      <c r="W7" s="4">
        <v>40960</v>
      </c>
      <c r="X7" s="4">
        <v>40960</v>
      </c>
      <c r="Y7" t="b">
        <v>0</v>
      </c>
      <c r="Z7">
        <v>0</v>
      </c>
      <c r="AA7">
        <v>0</v>
      </c>
      <c r="AB7" s="4">
        <v>40974</v>
      </c>
      <c r="AD7" s="4">
        <v>40973</v>
      </c>
      <c r="AE7">
        <v>644</v>
      </c>
      <c r="AG7">
        <v>0</v>
      </c>
      <c r="AH7">
        <v>0</v>
      </c>
      <c r="AL7">
        <v>17107.240000000002</v>
      </c>
      <c r="AM7" t="b">
        <v>0</v>
      </c>
      <c r="AN7">
        <v>18144.509999999998</v>
      </c>
      <c r="AO7">
        <v>18144.509999999998</v>
      </c>
      <c r="AP7">
        <v>18144.509999999998</v>
      </c>
      <c r="AQ7" t="s">
        <v>136</v>
      </c>
      <c r="AR7" s="4">
        <v>40484</v>
      </c>
      <c r="AS7">
        <v>18155.509999999998</v>
      </c>
      <c r="AU7" t="b">
        <v>0</v>
      </c>
      <c r="AV7" t="b">
        <v>0</v>
      </c>
      <c r="AW7" t="s">
        <v>102</v>
      </c>
      <c r="AZ7" t="b">
        <v>0</v>
      </c>
      <c r="BB7" t="b">
        <v>0</v>
      </c>
      <c r="BH7">
        <v>0</v>
      </c>
      <c r="BI7">
        <v>0</v>
      </c>
      <c r="BP7" t="s">
        <v>18</v>
      </c>
      <c r="BQ7">
        <f>+VLOOKUP(Tableau2[[#This Row],[DOSSOPEN]],table!A:E,3,FALSE)</f>
        <v>23</v>
      </c>
      <c r="BR7">
        <f>+YEAR(Tableau2[[#This Row],[DOSSOPEN]])</f>
        <v>2010</v>
      </c>
      <c r="BS7" s="5" t="str">
        <f>+VLOOKUP(WEEKDAY(Tableau2[[#This Row],[DOSSOPEN]]),$BY$1:$BZ$7,2,FALSE)</f>
        <v>vendredi</v>
      </c>
      <c r="BT7" s="5"/>
      <c r="BU7" s="7"/>
      <c r="BV7" s="9"/>
      <c r="BX7" t="s">
        <v>27</v>
      </c>
      <c r="BY7">
        <v>7</v>
      </c>
      <c r="BZ7" t="s">
        <v>27</v>
      </c>
    </row>
    <row r="8" spans="1:78">
      <c r="A8" t="s">
        <v>109</v>
      </c>
      <c r="B8" s="4">
        <v>40706</v>
      </c>
      <c r="C8">
        <v>4</v>
      </c>
      <c r="D8" t="s">
        <v>137</v>
      </c>
      <c r="E8" t="s">
        <v>138</v>
      </c>
      <c r="F8" t="s">
        <v>100</v>
      </c>
      <c r="G8" t="s">
        <v>101</v>
      </c>
      <c r="L8" s="4">
        <v>40706</v>
      </c>
      <c r="M8">
        <v>278301.28000000003</v>
      </c>
      <c r="N8">
        <v>34013.919999999998</v>
      </c>
      <c r="O8" s="4">
        <v>40589</v>
      </c>
      <c r="P8">
        <v>20357.28</v>
      </c>
      <c r="Q8">
        <v>20357.28</v>
      </c>
      <c r="R8">
        <v>248</v>
      </c>
      <c r="S8">
        <v>0</v>
      </c>
      <c r="T8">
        <v>0</v>
      </c>
      <c r="U8" s="4">
        <v>40479</v>
      </c>
      <c r="V8">
        <v>150</v>
      </c>
      <c r="W8" s="4">
        <v>40960</v>
      </c>
      <c r="X8" s="4">
        <v>40960</v>
      </c>
      <c r="Y8" t="b">
        <v>0</v>
      </c>
      <c r="Z8">
        <v>0</v>
      </c>
      <c r="AA8">
        <v>0</v>
      </c>
      <c r="AB8" s="4">
        <v>40974</v>
      </c>
      <c r="AD8" s="4">
        <v>40973</v>
      </c>
      <c r="AE8">
        <v>644</v>
      </c>
      <c r="AG8">
        <v>0</v>
      </c>
      <c r="AH8">
        <v>0</v>
      </c>
      <c r="AL8">
        <v>17107.240000000002</v>
      </c>
      <c r="AM8" t="b">
        <v>0</v>
      </c>
      <c r="AN8">
        <v>18144.509999999998</v>
      </c>
      <c r="AO8">
        <v>18144.509999999998</v>
      </c>
      <c r="AP8">
        <v>18144.509999999998</v>
      </c>
      <c r="AQ8" t="s">
        <v>139</v>
      </c>
      <c r="AR8" s="4">
        <v>40485</v>
      </c>
      <c r="AS8">
        <v>18156.509999999998</v>
      </c>
      <c r="AU8" t="b">
        <v>0</v>
      </c>
      <c r="AV8" t="b">
        <v>0</v>
      </c>
      <c r="AW8" t="s">
        <v>102</v>
      </c>
      <c r="AZ8" t="b">
        <v>0</v>
      </c>
      <c r="BB8" t="b">
        <v>0</v>
      </c>
      <c r="BH8">
        <v>0</v>
      </c>
      <c r="BI8">
        <v>0</v>
      </c>
      <c r="BP8" t="s">
        <v>19</v>
      </c>
      <c r="BQ8">
        <f>+VLOOKUP(Tableau2[[#This Row],[DOSSOPEN]],table!A:E,3,FALSE)</f>
        <v>23</v>
      </c>
      <c r="BR8">
        <f>+YEAR(Tableau2[[#This Row],[DOSSOPEN]])</f>
        <v>2011</v>
      </c>
      <c r="BS8" s="5" t="str">
        <f>+VLOOKUP(WEEKDAY(Tableau2[[#This Row],[DOSSOPEN]]),$BY$1:$BZ$7,2,FALSE)</f>
        <v>dimanche</v>
      </c>
      <c r="BT8" s="5"/>
      <c r="BU8" s="7"/>
      <c r="BV8" s="9"/>
    </row>
    <row r="9" spans="1:78">
      <c r="A9" t="s">
        <v>110</v>
      </c>
      <c r="B9" s="4">
        <v>40722</v>
      </c>
      <c r="C9">
        <v>4</v>
      </c>
      <c r="D9" t="s">
        <v>140</v>
      </c>
      <c r="E9" t="s">
        <v>141</v>
      </c>
      <c r="F9" t="s">
        <v>100</v>
      </c>
      <c r="G9" t="s">
        <v>101</v>
      </c>
      <c r="L9" s="4">
        <v>40722</v>
      </c>
      <c r="M9">
        <v>604017.76</v>
      </c>
      <c r="N9">
        <v>34013.919999999998</v>
      </c>
      <c r="O9" s="4">
        <v>40605</v>
      </c>
      <c r="P9">
        <v>20357.28</v>
      </c>
      <c r="Q9">
        <v>20357.28</v>
      </c>
      <c r="R9">
        <v>248</v>
      </c>
      <c r="S9">
        <v>0</v>
      </c>
      <c r="T9">
        <v>0</v>
      </c>
      <c r="U9" s="4">
        <v>40495</v>
      </c>
      <c r="V9">
        <v>166</v>
      </c>
      <c r="W9" s="4">
        <v>40960</v>
      </c>
      <c r="X9" s="4">
        <v>40960</v>
      </c>
      <c r="Y9" t="b">
        <v>0</v>
      </c>
      <c r="Z9">
        <v>0</v>
      </c>
      <c r="AA9">
        <v>0</v>
      </c>
      <c r="AB9" s="4">
        <v>40974</v>
      </c>
      <c r="AD9" s="4">
        <v>40973</v>
      </c>
      <c r="AE9">
        <v>644</v>
      </c>
      <c r="AG9">
        <v>0</v>
      </c>
      <c r="AH9">
        <v>0</v>
      </c>
      <c r="AL9">
        <v>17107.240000000002</v>
      </c>
      <c r="AM9" t="b">
        <v>0</v>
      </c>
      <c r="AN9">
        <v>18144.509999999998</v>
      </c>
      <c r="AO9">
        <v>18144.509999999998</v>
      </c>
      <c r="AP9">
        <v>18144.509999999998</v>
      </c>
      <c r="AQ9" t="s">
        <v>142</v>
      </c>
      <c r="AR9" s="4">
        <v>40501</v>
      </c>
      <c r="AS9">
        <v>18172.509999999998</v>
      </c>
      <c r="AU9" t="b">
        <v>0</v>
      </c>
      <c r="AV9" t="b">
        <v>0</v>
      </c>
      <c r="AW9" t="s">
        <v>102</v>
      </c>
      <c r="AZ9" t="b">
        <v>0</v>
      </c>
      <c r="BB9" t="b">
        <v>0</v>
      </c>
      <c r="BH9">
        <v>0</v>
      </c>
      <c r="BI9">
        <v>0</v>
      </c>
      <c r="BP9" t="s">
        <v>23</v>
      </c>
      <c r="BQ9">
        <f>+VLOOKUP(Tableau2[[#This Row],[DOSSOPEN]],table!A:E,3,FALSE)</f>
        <v>26</v>
      </c>
      <c r="BR9">
        <f>+YEAR(Tableau2[[#This Row],[DOSSOPEN]])</f>
        <v>2011</v>
      </c>
      <c r="BS9" s="5" t="str">
        <f>+VLOOKUP(WEEKDAY(Tableau2[[#This Row],[DOSSOPEN]]),$BY$1:$BZ$7,2,FALSE)</f>
        <v>mardi</v>
      </c>
      <c r="BT9" s="5"/>
      <c r="BU9" s="7"/>
      <c r="BV9" s="9"/>
    </row>
    <row r="10" spans="1:78">
      <c r="A10" t="s">
        <v>111</v>
      </c>
      <c r="B10" s="4">
        <v>40723</v>
      </c>
      <c r="C10">
        <v>4</v>
      </c>
      <c r="D10" t="s">
        <v>143</v>
      </c>
      <c r="E10" t="s">
        <v>144</v>
      </c>
      <c r="F10" t="s">
        <v>100</v>
      </c>
      <c r="G10" t="s">
        <v>101</v>
      </c>
      <c r="L10" s="4">
        <v>40723</v>
      </c>
      <c r="M10">
        <v>624375.04000000004</v>
      </c>
      <c r="N10">
        <v>34013.919999999998</v>
      </c>
      <c r="O10" s="4">
        <v>40606</v>
      </c>
      <c r="P10">
        <v>20357.28</v>
      </c>
      <c r="Q10">
        <v>20357.28</v>
      </c>
      <c r="R10">
        <v>248</v>
      </c>
      <c r="S10">
        <v>0</v>
      </c>
      <c r="T10">
        <v>0</v>
      </c>
      <c r="U10" s="4">
        <v>40496</v>
      </c>
      <c r="V10">
        <v>167</v>
      </c>
      <c r="W10" s="4">
        <v>40960</v>
      </c>
      <c r="X10" s="4">
        <v>40960</v>
      </c>
      <c r="Y10" t="b">
        <v>0</v>
      </c>
      <c r="Z10">
        <v>0</v>
      </c>
      <c r="AA10">
        <v>0</v>
      </c>
      <c r="AB10" s="4">
        <v>40974</v>
      </c>
      <c r="AD10" s="4">
        <v>40973</v>
      </c>
      <c r="AE10">
        <v>644</v>
      </c>
      <c r="AG10">
        <v>0</v>
      </c>
      <c r="AH10">
        <v>0</v>
      </c>
      <c r="AL10">
        <v>17107.240000000002</v>
      </c>
      <c r="AM10" t="b">
        <v>0</v>
      </c>
      <c r="AN10">
        <v>18144.509999999998</v>
      </c>
      <c r="AO10">
        <v>18144.509999999998</v>
      </c>
      <c r="AP10">
        <v>18144.509999999998</v>
      </c>
      <c r="AQ10" t="s">
        <v>145</v>
      </c>
      <c r="AR10" s="4">
        <v>40502</v>
      </c>
      <c r="AS10">
        <v>18173.509999999998</v>
      </c>
      <c r="AU10" t="b">
        <v>0</v>
      </c>
      <c r="AV10" t="b">
        <v>0</v>
      </c>
      <c r="AW10" t="s">
        <v>102</v>
      </c>
      <c r="AZ10" t="b">
        <v>0</v>
      </c>
      <c r="BB10" t="b">
        <v>0</v>
      </c>
      <c r="BH10">
        <v>0</v>
      </c>
      <c r="BI10">
        <v>0</v>
      </c>
      <c r="BP10" t="s">
        <v>24</v>
      </c>
      <c r="BQ10">
        <f>+VLOOKUP(Tableau2[[#This Row],[DOSSOPEN]],table!A:E,3,FALSE)</f>
        <v>26</v>
      </c>
      <c r="BR10">
        <f>+YEAR(Tableau2[[#This Row],[DOSSOPEN]])</f>
        <v>2011</v>
      </c>
      <c r="BS10" s="5" t="str">
        <f>+VLOOKUP(WEEKDAY(Tableau2[[#This Row],[DOSSOPEN]]),$BY$1:$BZ$7,2,FALSE)</f>
        <v>mercredi</v>
      </c>
      <c r="BT10" s="5"/>
      <c r="BU10" s="7"/>
      <c r="BV10" s="9"/>
    </row>
    <row r="11" spans="1:78">
      <c r="A11" t="s">
        <v>112</v>
      </c>
      <c r="B11" s="4">
        <v>40724</v>
      </c>
      <c r="C11">
        <v>4</v>
      </c>
      <c r="D11" t="s">
        <v>146</v>
      </c>
      <c r="E11" t="s">
        <v>147</v>
      </c>
      <c r="F11" t="s">
        <v>100</v>
      </c>
      <c r="G11" t="s">
        <v>101</v>
      </c>
      <c r="L11" s="4">
        <v>40724</v>
      </c>
      <c r="M11">
        <v>644732.31999999995</v>
      </c>
      <c r="N11">
        <v>34013.919999999998</v>
      </c>
      <c r="O11" s="4">
        <v>40607</v>
      </c>
      <c r="P11">
        <v>20357.28</v>
      </c>
      <c r="Q11">
        <v>20357.28</v>
      </c>
      <c r="R11">
        <v>248</v>
      </c>
      <c r="S11">
        <v>0</v>
      </c>
      <c r="T11">
        <v>0</v>
      </c>
      <c r="U11" s="4">
        <v>40497</v>
      </c>
      <c r="V11">
        <v>168</v>
      </c>
      <c r="W11" s="4">
        <v>40960</v>
      </c>
      <c r="X11" s="4">
        <v>40960</v>
      </c>
      <c r="Y11" t="b">
        <v>0</v>
      </c>
      <c r="Z11">
        <v>0</v>
      </c>
      <c r="AA11">
        <v>0</v>
      </c>
      <c r="AB11" s="4">
        <v>40974</v>
      </c>
      <c r="AD11" s="4">
        <v>40973</v>
      </c>
      <c r="AE11">
        <v>644</v>
      </c>
      <c r="AG11">
        <v>0</v>
      </c>
      <c r="AH11">
        <v>0</v>
      </c>
      <c r="AL11">
        <v>17107.240000000002</v>
      </c>
      <c r="AM11" t="b">
        <v>0</v>
      </c>
      <c r="AN11">
        <v>18144.509999999998</v>
      </c>
      <c r="AO11">
        <v>18144.509999999998</v>
      </c>
      <c r="AP11">
        <v>18144.509999999998</v>
      </c>
      <c r="AQ11" t="s">
        <v>148</v>
      </c>
      <c r="AR11" s="4">
        <v>40503</v>
      </c>
      <c r="AS11">
        <v>18174.509999999998</v>
      </c>
      <c r="AU11" t="b">
        <v>0</v>
      </c>
      <c r="AV11" t="b">
        <v>0</v>
      </c>
      <c r="AW11" t="s">
        <v>102</v>
      </c>
      <c r="AZ11" t="b">
        <v>0</v>
      </c>
      <c r="BB11" t="b">
        <v>0</v>
      </c>
      <c r="BH11">
        <v>0</v>
      </c>
      <c r="BI11">
        <v>0</v>
      </c>
      <c r="BP11" t="s">
        <v>5</v>
      </c>
      <c r="BQ11">
        <f>+VLOOKUP(Tableau2[[#This Row],[DOSSOPEN]],table!A:E,3,FALSE)</f>
        <v>26</v>
      </c>
      <c r="BR11">
        <f>+YEAR(Tableau2[[#This Row],[DOSSOPEN]])</f>
        <v>2011</v>
      </c>
      <c r="BS11" s="5" t="str">
        <f>+VLOOKUP(WEEKDAY(Tableau2[[#This Row],[DOSSOPEN]]),$BY$1:$BZ$7,2,FALSE)</f>
        <v>jeudi</v>
      </c>
      <c r="BT11" s="5"/>
      <c r="BU11" s="7"/>
      <c r="BV11" s="9"/>
    </row>
    <row r="12" spans="1:78">
      <c r="A12" t="s">
        <v>113</v>
      </c>
      <c r="B12" s="4">
        <v>40725</v>
      </c>
      <c r="C12">
        <v>4</v>
      </c>
      <c r="D12" t="s">
        <v>149</v>
      </c>
      <c r="E12" t="s">
        <v>150</v>
      </c>
      <c r="F12" t="s">
        <v>100</v>
      </c>
      <c r="G12" t="s">
        <v>101</v>
      </c>
      <c r="L12" s="4">
        <v>40725</v>
      </c>
      <c r="M12">
        <v>665089.6</v>
      </c>
      <c r="N12">
        <v>34013.919999999998</v>
      </c>
      <c r="O12" s="4">
        <v>40608</v>
      </c>
      <c r="P12">
        <v>20357.28</v>
      </c>
      <c r="Q12">
        <v>20357.28</v>
      </c>
      <c r="R12">
        <v>248</v>
      </c>
      <c r="S12">
        <v>0</v>
      </c>
      <c r="T12">
        <v>0</v>
      </c>
      <c r="U12" s="4">
        <v>40498</v>
      </c>
      <c r="V12">
        <v>169</v>
      </c>
      <c r="W12" s="4">
        <v>40960</v>
      </c>
      <c r="X12" s="4">
        <v>40960</v>
      </c>
      <c r="Y12" t="b">
        <v>0</v>
      </c>
      <c r="Z12">
        <v>0</v>
      </c>
      <c r="AA12">
        <v>0</v>
      </c>
      <c r="AB12" s="4">
        <v>40974</v>
      </c>
      <c r="AD12" s="4">
        <v>40973</v>
      </c>
      <c r="AE12">
        <v>644</v>
      </c>
      <c r="AG12">
        <v>0</v>
      </c>
      <c r="AH12">
        <v>0</v>
      </c>
      <c r="AL12">
        <v>17107.240000000002</v>
      </c>
      <c r="AM12" t="b">
        <v>0</v>
      </c>
      <c r="AN12">
        <v>18144.509999999998</v>
      </c>
      <c r="AO12">
        <v>18144.509999999998</v>
      </c>
      <c r="AP12">
        <v>18144.509999999998</v>
      </c>
      <c r="AQ12" t="s">
        <v>151</v>
      </c>
      <c r="AR12" s="4">
        <v>40504</v>
      </c>
      <c r="AS12">
        <v>18175.509999999998</v>
      </c>
      <c r="AU12" t="b">
        <v>0</v>
      </c>
      <c r="AV12" t="b">
        <v>0</v>
      </c>
      <c r="AW12" t="s">
        <v>102</v>
      </c>
      <c r="AZ12" t="b">
        <v>0</v>
      </c>
      <c r="BB12" t="b">
        <v>0</v>
      </c>
      <c r="BH12">
        <v>0</v>
      </c>
      <c r="BI12">
        <v>0</v>
      </c>
      <c r="BP12" t="s">
        <v>14</v>
      </c>
      <c r="BQ12">
        <f>+VLOOKUP(Tableau2[[#This Row],[DOSSOPEN]],table!A:E,3,FALSE)</f>
        <v>26</v>
      </c>
      <c r="BR12">
        <f>+YEAR(Tableau2[[#This Row],[DOSSOPEN]])</f>
        <v>2011</v>
      </c>
      <c r="BS12" s="5" t="str">
        <f>+VLOOKUP(WEEKDAY(Tableau2[[#This Row],[DOSSOPEN]]),$BY$1:$BZ$7,2,FALSE)</f>
        <v>vendredi</v>
      </c>
      <c r="BT12" s="5"/>
      <c r="BU12" s="7"/>
      <c r="BV12" s="9"/>
    </row>
    <row r="13" spans="1:78">
      <c r="A13" t="s">
        <v>114</v>
      </c>
      <c r="B13" s="4">
        <v>40742</v>
      </c>
      <c r="C13">
        <v>4</v>
      </c>
      <c r="D13" t="s">
        <v>152</v>
      </c>
      <c r="E13" t="s">
        <v>153</v>
      </c>
      <c r="F13" t="s">
        <v>100</v>
      </c>
      <c r="G13" t="s">
        <v>101</v>
      </c>
      <c r="L13" s="4">
        <v>40742</v>
      </c>
      <c r="M13">
        <v>1011163.36</v>
      </c>
      <c r="N13">
        <v>34013.919999999998</v>
      </c>
      <c r="O13" s="4">
        <v>40625</v>
      </c>
      <c r="P13">
        <v>20357.28</v>
      </c>
      <c r="Q13">
        <v>20357.28</v>
      </c>
      <c r="R13">
        <v>248</v>
      </c>
      <c r="S13">
        <v>0</v>
      </c>
      <c r="T13">
        <v>0</v>
      </c>
      <c r="U13" s="4">
        <v>40515</v>
      </c>
      <c r="V13">
        <v>186</v>
      </c>
      <c r="W13" s="4">
        <v>40960</v>
      </c>
      <c r="X13" s="4">
        <v>40960</v>
      </c>
      <c r="Y13" t="b">
        <v>0</v>
      </c>
      <c r="Z13">
        <v>0</v>
      </c>
      <c r="AA13">
        <v>0</v>
      </c>
      <c r="AB13" s="4">
        <v>40974</v>
      </c>
      <c r="AD13" s="4">
        <v>40973</v>
      </c>
      <c r="AE13">
        <v>644</v>
      </c>
      <c r="AG13">
        <v>0</v>
      </c>
      <c r="AH13">
        <v>0</v>
      </c>
      <c r="AL13">
        <v>17107.240000000002</v>
      </c>
      <c r="AM13" t="b">
        <v>0</v>
      </c>
      <c r="AN13">
        <v>18144.509999999998</v>
      </c>
      <c r="AO13">
        <v>18144.509999999998</v>
      </c>
      <c r="AP13">
        <v>18144.509999999998</v>
      </c>
      <c r="AQ13" t="s">
        <v>154</v>
      </c>
      <c r="AR13" s="4">
        <v>40521</v>
      </c>
      <c r="AS13">
        <v>18192.509999999998</v>
      </c>
      <c r="AU13" t="b">
        <v>0</v>
      </c>
      <c r="AV13" t="b">
        <v>0</v>
      </c>
      <c r="AW13" t="s">
        <v>102</v>
      </c>
      <c r="AZ13" t="b">
        <v>0</v>
      </c>
      <c r="BB13" t="b">
        <v>0</v>
      </c>
      <c r="BH13">
        <v>0</v>
      </c>
      <c r="BI13">
        <v>0</v>
      </c>
      <c r="BP13" t="s">
        <v>19</v>
      </c>
      <c r="BQ13">
        <f>+VLOOKUP(Tableau2[[#This Row],[DOSSOPEN]],table!A:E,3,FALSE)</f>
        <v>29</v>
      </c>
      <c r="BR13">
        <f>+YEAR(Tableau2[[#This Row],[DOSSOPEN]])</f>
        <v>2011</v>
      </c>
      <c r="BS13" s="5" t="str">
        <f>+VLOOKUP(WEEKDAY(Tableau2[[#This Row],[DOSSOPEN]]),$BY$1:$BZ$7,2,FALSE)</f>
        <v>lundi</v>
      </c>
      <c r="BT13" s="5"/>
      <c r="BU13" s="7"/>
      <c r="BV13" s="9"/>
    </row>
    <row r="14" spans="1:78">
      <c r="A14" t="s">
        <v>115</v>
      </c>
      <c r="B14" s="4">
        <v>41144</v>
      </c>
      <c r="C14">
        <v>4</v>
      </c>
      <c r="D14" t="s">
        <v>155</v>
      </c>
      <c r="E14" t="s">
        <v>156</v>
      </c>
      <c r="F14" t="s">
        <v>100</v>
      </c>
      <c r="G14" t="s">
        <v>101</v>
      </c>
      <c r="L14" s="4">
        <v>41114</v>
      </c>
      <c r="M14">
        <v>1438666.24</v>
      </c>
      <c r="N14">
        <v>34013.919999999998</v>
      </c>
      <c r="O14" s="4">
        <v>40646</v>
      </c>
      <c r="P14">
        <v>20357.28</v>
      </c>
      <c r="Q14">
        <v>20357.28</v>
      </c>
      <c r="R14">
        <v>248</v>
      </c>
      <c r="S14">
        <v>0</v>
      </c>
      <c r="T14">
        <v>0</v>
      </c>
      <c r="U14" s="4">
        <v>40536</v>
      </c>
      <c r="V14">
        <v>207</v>
      </c>
      <c r="W14" s="4">
        <v>40960</v>
      </c>
      <c r="X14" s="4">
        <v>40960</v>
      </c>
      <c r="Y14" t="b">
        <v>0</v>
      </c>
      <c r="Z14">
        <v>0</v>
      </c>
      <c r="AA14">
        <v>0</v>
      </c>
      <c r="AB14" s="4">
        <v>40974</v>
      </c>
      <c r="AD14" s="4">
        <v>40973</v>
      </c>
      <c r="AE14">
        <v>644</v>
      </c>
      <c r="AG14">
        <v>0</v>
      </c>
      <c r="AH14">
        <v>0</v>
      </c>
      <c r="AL14">
        <v>17107.240000000002</v>
      </c>
      <c r="AM14" t="b">
        <v>0</v>
      </c>
      <c r="AN14">
        <v>18144.509999999998</v>
      </c>
      <c r="AO14">
        <v>18144.509999999998</v>
      </c>
      <c r="AP14">
        <v>18144.509999999998</v>
      </c>
      <c r="AQ14" t="s">
        <v>157</v>
      </c>
      <c r="AR14" s="4">
        <v>40542</v>
      </c>
      <c r="AS14">
        <v>18213.509999999998</v>
      </c>
      <c r="AU14" t="b">
        <v>0</v>
      </c>
      <c r="AV14" t="b">
        <v>0</v>
      </c>
      <c r="AW14" t="s">
        <v>102</v>
      </c>
      <c r="AZ14" t="b">
        <v>0</v>
      </c>
      <c r="BB14" t="b">
        <v>0</v>
      </c>
      <c r="BH14">
        <v>0</v>
      </c>
      <c r="BI14">
        <v>0</v>
      </c>
      <c r="BP14" t="s">
        <v>16</v>
      </c>
      <c r="BQ14">
        <f>+VLOOKUP(Tableau2[[#This Row],[DOSSOPEN]],table!A:E,3,FALSE)</f>
        <v>34</v>
      </c>
      <c r="BR14">
        <f>+YEAR(Tableau2[[#This Row],[DOSSOPEN]])</f>
        <v>2012</v>
      </c>
      <c r="BS14" s="5" t="str">
        <f>+VLOOKUP(WEEKDAY(Tableau2[[#This Row],[DOSSOPEN]]),$BY$1:$BZ$7,2,FALSE)</f>
        <v>jeudi</v>
      </c>
      <c r="BT14" s="5"/>
      <c r="BU14" s="7"/>
      <c r="BV14" s="9"/>
    </row>
    <row r="15" spans="1:78">
      <c r="A15" t="s">
        <v>116</v>
      </c>
      <c r="B15" s="4">
        <v>41144</v>
      </c>
      <c r="C15">
        <v>4</v>
      </c>
      <c r="D15" t="s">
        <v>158</v>
      </c>
      <c r="E15" t="s">
        <v>159</v>
      </c>
      <c r="F15" t="s">
        <v>100</v>
      </c>
      <c r="G15" t="s">
        <v>101</v>
      </c>
      <c r="L15" s="4">
        <v>41117</v>
      </c>
      <c r="M15">
        <v>1499738.08</v>
      </c>
      <c r="N15">
        <v>34013.919999999998</v>
      </c>
      <c r="O15" s="4">
        <v>40649</v>
      </c>
      <c r="P15">
        <v>20357.28</v>
      </c>
      <c r="Q15">
        <v>20357.28</v>
      </c>
      <c r="R15">
        <v>248</v>
      </c>
      <c r="S15">
        <v>0</v>
      </c>
      <c r="T15">
        <v>0</v>
      </c>
      <c r="U15" s="4">
        <v>40539</v>
      </c>
      <c r="V15">
        <v>210</v>
      </c>
      <c r="W15" s="4">
        <v>40960</v>
      </c>
      <c r="X15" s="4">
        <v>40960</v>
      </c>
      <c r="Y15" t="b">
        <v>0</v>
      </c>
      <c r="Z15">
        <v>0</v>
      </c>
      <c r="AA15">
        <v>0</v>
      </c>
      <c r="AB15" s="4">
        <v>40974</v>
      </c>
      <c r="AD15" s="4">
        <v>40973</v>
      </c>
      <c r="AE15">
        <v>644</v>
      </c>
      <c r="AG15">
        <v>0</v>
      </c>
      <c r="AH15">
        <v>0</v>
      </c>
      <c r="AL15">
        <v>17107.240000000002</v>
      </c>
      <c r="AM15" t="b">
        <v>0</v>
      </c>
      <c r="AN15">
        <v>18144.509999999998</v>
      </c>
      <c r="AO15">
        <v>18144.509999999998</v>
      </c>
      <c r="AP15">
        <v>18144.509999999998</v>
      </c>
      <c r="AQ15" t="s">
        <v>160</v>
      </c>
      <c r="AR15" s="4">
        <v>40545</v>
      </c>
      <c r="AS15">
        <v>18216.509999999998</v>
      </c>
      <c r="AU15" t="b">
        <v>0</v>
      </c>
      <c r="AV15" t="b">
        <v>0</v>
      </c>
      <c r="AW15" t="s">
        <v>102</v>
      </c>
      <c r="AZ15" t="b">
        <v>0</v>
      </c>
      <c r="BB15" t="b">
        <v>0</v>
      </c>
      <c r="BH15">
        <v>0</v>
      </c>
      <c r="BI15">
        <v>0</v>
      </c>
      <c r="BP15" t="s">
        <v>19</v>
      </c>
      <c r="BQ15">
        <f>+VLOOKUP(Tableau2[[#This Row],[DOSSOPEN]],table!A:E,3,FALSE)</f>
        <v>34</v>
      </c>
      <c r="BR15">
        <f>+YEAR(Tableau2[[#This Row],[DOSSOPEN]])</f>
        <v>2012</v>
      </c>
      <c r="BS15" s="5" t="str">
        <f>+VLOOKUP(WEEKDAY(Tableau2[[#This Row],[DOSSOPEN]]),$BY$1:$BZ$7,2,FALSE)</f>
        <v>jeudi</v>
      </c>
      <c r="BT15" s="5"/>
      <c r="BU15" s="7"/>
      <c r="BV15" s="9"/>
    </row>
    <row r="16" spans="1:78">
      <c r="A16" t="s">
        <v>117</v>
      </c>
      <c r="B16" s="4">
        <v>41144</v>
      </c>
      <c r="C16">
        <v>4</v>
      </c>
      <c r="D16" t="s">
        <v>161</v>
      </c>
      <c r="E16" t="s">
        <v>162</v>
      </c>
      <c r="F16" t="s">
        <v>100</v>
      </c>
      <c r="G16" t="s">
        <v>101</v>
      </c>
      <c r="L16" s="4">
        <v>41118</v>
      </c>
      <c r="M16">
        <v>1520095.36</v>
      </c>
      <c r="N16">
        <v>34013.919999999998</v>
      </c>
      <c r="O16" s="4">
        <v>40650</v>
      </c>
      <c r="P16">
        <v>20357.28</v>
      </c>
      <c r="Q16">
        <v>20357.28</v>
      </c>
      <c r="R16">
        <v>248</v>
      </c>
      <c r="S16">
        <v>0</v>
      </c>
      <c r="T16">
        <v>0</v>
      </c>
      <c r="U16" s="4">
        <v>40540</v>
      </c>
      <c r="V16">
        <v>211</v>
      </c>
      <c r="W16" s="4">
        <v>40960</v>
      </c>
      <c r="X16" s="4">
        <v>40960</v>
      </c>
      <c r="Y16" t="b">
        <v>0</v>
      </c>
      <c r="Z16">
        <v>0</v>
      </c>
      <c r="AA16">
        <v>0</v>
      </c>
      <c r="AB16" s="4">
        <v>40974</v>
      </c>
      <c r="AD16" s="4">
        <v>40973</v>
      </c>
      <c r="AE16">
        <v>644</v>
      </c>
      <c r="AG16">
        <v>0</v>
      </c>
      <c r="AH16">
        <v>0</v>
      </c>
      <c r="AL16">
        <v>17107.240000000002</v>
      </c>
      <c r="AM16" t="b">
        <v>0</v>
      </c>
      <c r="AN16">
        <v>18144.509999999998</v>
      </c>
      <c r="AO16">
        <v>18144.509999999998</v>
      </c>
      <c r="AP16">
        <v>18144.509999999998</v>
      </c>
      <c r="AQ16" t="s">
        <v>163</v>
      </c>
      <c r="AR16" s="4">
        <v>40546</v>
      </c>
      <c r="AS16">
        <v>18217.509999999998</v>
      </c>
      <c r="AU16" t="b">
        <v>0</v>
      </c>
      <c r="AV16" t="b">
        <v>0</v>
      </c>
      <c r="AW16" t="s">
        <v>102</v>
      </c>
      <c r="AZ16" t="b">
        <v>0</v>
      </c>
      <c r="BB16" t="b">
        <v>0</v>
      </c>
      <c r="BH16">
        <v>0</v>
      </c>
      <c r="BI16">
        <v>0</v>
      </c>
      <c r="BP16" t="s">
        <v>20</v>
      </c>
      <c r="BQ16">
        <f>+VLOOKUP(Tableau2[[#This Row],[DOSSOPEN]],table!A:E,3,FALSE)</f>
        <v>34</v>
      </c>
      <c r="BR16">
        <f>+YEAR(Tableau2[[#This Row],[DOSSOPEN]])</f>
        <v>2012</v>
      </c>
      <c r="BS16" s="5" t="str">
        <f>+VLOOKUP(WEEKDAY(Tableau2[[#This Row],[DOSSOPEN]]),$BY$1:$BZ$7,2,FALSE)</f>
        <v>jeudi</v>
      </c>
      <c r="BT16" s="5"/>
      <c r="BU16" s="7"/>
      <c r="BV16" s="9"/>
    </row>
    <row r="17" spans="1:74">
      <c r="A17" t="s">
        <v>118</v>
      </c>
      <c r="B17" s="4">
        <v>41144</v>
      </c>
      <c r="C17">
        <v>4</v>
      </c>
      <c r="D17" t="s">
        <v>164</v>
      </c>
      <c r="E17" t="s">
        <v>165</v>
      </c>
      <c r="F17" t="s">
        <v>100</v>
      </c>
      <c r="G17" t="s">
        <v>101</v>
      </c>
      <c r="L17" s="4">
        <v>41119</v>
      </c>
      <c r="M17">
        <v>1540452.64</v>
      </c>
      <c r="N17">
        <v>34013.919999999998</v>
      </c>
      <c r="O17" s="4">
        <v>40651</v>
      </c>
      <c r="P17">
        <v>20357.28</v>
      </c>
      <c r="Q17">
        <v>20357.28</v>
      </c>
      <c r="R17">
        <v>248</v>
      </c>
      <c r="S17">
        <v>0</v>
      </c>
      <c r="T17">
        <v>0</v>
      </c>
      <c r="U17" s="4">
        <v>40541</v>
      </c>
      <c r="V17">
        <v>212</v>
      </c>
      <c r="W17" s="4">
        <v>40960</v>
      </c>
      <c r="X17" s="4">
        <v>40960</v>
      </c>
      <c r="Y17" t="b">
        <v>0</v>
      </c>
      <c r="Z17">
        <v>0</v>
      </c>
      <c r="AA17">
        <v>0</v>
      </c>
      <c r="AB17" s="4">
        <v>40974</v>
      </c>
      <c r="AD17" s="4">
        <v>40973</v>
      </c>
      <c r="AE17">
        <v>644</v>
      </c>
      <c r="AG17">
        <v>0</v>
      </c>
      <c r="AH17">
        <v>0</v>
      </c>
      <c r="AL17">
        <v>17107.240000000002</v>
      </c>
      <c r="AM17" t="b">
        <v>0</v>
      </c>
      <c r="AN17">
        <v>18144.509999999998</v>
      </c>
      <c r="AO17">
        <v>18144.509999999998</v>
      </c>
      <c r="AP17">
        <v>18144.509999999998</v>
      </c>
      <c r="AQ17" t="s">
        <v>166</v>
      </c>
      <c r="AR17" s="4">
        <v>40547</v>
      </c>
      <c r="AS17">
        <v>18218.509999999998</v>
      </c>
      <c r="AU17" t="b">
        <v>0</v>
      </c>
      <c r="AV17" t="b">
        <v>0</v>
      </c>
      <c r="AW17" t="s">
        <v>102</v>
      </c>
      <c r="AZ17" t="b">
        <v>0</v>
      </c>
      <c r="BB17" t="b">
        <v>0</v>
      </c>
      <c r="BH17">
        <v>0</v>
      </c>
      <c r="BI17">
        <v>0</v>
      </c>
      <c r="BP17" t="s">
        <v>21</v>
      </c>
      <c r="BQ17">
        <f>+VLOOKUP(Tableau2[[#This Row],[DOSSOPEN]],table!A:E,3,FALSE)</f>
        <v>34</v>
      </c>
      <c r="BR17">
        <f>+YEAR(Tableau2[[#This Row],[DOSSOPEN]])</f>
        <v>2012</v>
      </c>
      <c r="BS17" s="5" t="str">
        <f>+VLOOKUP(WEEKDAY(Tableau2[[#This Row],[DOSSOPEN]]),$BY$1:$BZ$7,2,FALSE)</f>
        <v>jeudi</v>
      </c>
      <c r="BT17" s="5"/>
      <c r="BU17" s="8"/>
      <c r="BV17" s="9"/>
    </row>
    <row r="18" spans="1:74">
      <c r="A18" t="s">
        <v>175</v>
      </c>
      <c r="B18" s="4">
        <v>41145</v>
      </c>
      <c r="C18">
        <v>5</v>
      </c>
      <c r="D18" t="s">
        <v>627</v>
      </c>
      <c r="E18" t="s">
        <v>628</v>
      </c>
      <c r="F18" t="s">
        <v>100</v>
      </c>
      <c r="G18" t="s">
        <v>101</v>
      </c>
      <c r="L18" s="4">
        <v>41120</v>
      </c>
      <c r="M18">
        <v>1540452.64</v>
      </c>
      <c r="N18">
        <v>34013.919999999998</v>
      </c>
      <c r="O18" s="4">
        <v>40652</v>
      </c>
      <c r="P18">
        <v>20357.28</v>
      </c>
      <c r="Q18">
        <v>20357.28</v>
      </c>
      <c r="R18">
        <v>248</v>
      </c>
      <c r="S18">
        <v>0</v>
      </c>
      <c r="T18">
        <v>0</v>
      </c>
      <c r="U18" s="4">
        <v>40542</v>
      </c>
      <c r="V18">
        <v>213</v>
      </c>
      <c r="W18" s="4">
        <v>40960</v>
      </c>
      <c r="X18" s="4">
        <v>40960</v>
      </c>
      <c r="Y18" t="b">
        <v>0</v>
      </c>
      <c r="Z18">
        <v>0</v>
      </c>
      <c r="AA18">
        <v>0</v>
      </c>
      <c r="AB18" s="4">
        <v>40974</v>
      </c>
      <c r="AD18" s="4">
        <v>40973</v>
      </c>
      <c r="AE18">
        <v>644</v>
      </c>
      <c r="AG18">
        <v>0</v>
      </c>
      <c r="AH18">
        <v>0</v>
      </c>
      <c r="AL18">
        <v>17107.240000000002</v>
      </c>
      <c r="AM18" t="b">
        <v>0</v>
      </c>
      <c r="AN18">
        <v>18144.509999999998</v>
      </c>
      <c r="AO18">
        <v>18144.509999999998</v>
      </c>
      <c r="AP18">
        <v>18144.509999999998</v>
      </c>
      <c r="AQ18" t="s">
        <v>629</v>
      </c>
      <c r="AR18" s="4">
        <v>40548</v>
      </c>
      <c r="AS18">
        <v>18219.509999999998</v>
      </c>
      <c r="AU18" t="b">
        <v>0</v>
      </c>
      <c r="AV18" t="b">
        <v>0</v>
      </c>
      <c r="AW18" t="s">
        <v>102</v>
      </c>
      <c r="AZ18" t="b">
        <v>0</v>
      </c>
      <c r="BB18" t="b">
        <v>0</v>
      </c>
      <c r="BH18">
        <v>0</v>
      </c>
      <c r="BI18">
        <v>0</v>
      </c>
      <c r="BP18" t="s">
        <v>22</v>
      </c>
      <c r="BQ18">
        <f>+VLOOKUP(Tableau2[[#This Row],[DOSSOPEN]],table!A:E,3,FALSE)</f>
        <v>34</v>
      </c>
      <c r="BR18">
        <f>+YEAR(Tableau2[[#This Row],[DOSSOPEN]])</f>
        <v>2012</v>
      </c>
      <c r="BS18" s="5" t="str">
        <f>+VLOOKUP(WEEKDAY(Tableau2[[#This Row],[DOSSOPEN]]),$BY$1:$BZ$7,2,FALSE)</f>
        <v>vendredi</v>
      </c>
    </row>
    <row r="19" spans="1:74">
      <c r="A19" t="s">
        <v>176</v>
      </c>
      <c r="B19" s="4">
        <v>41146</v>
      </c>
      <c r="C19">
        <v>6</v>
      </c>
      <c r="D19" t="s">
        <v>630</v>
      </c>
      <c r="E19" t="s">
        <v>631</v>
      </c>
      <c r="F19" t="s">
        <v>100</v>
      </c>
      <c r="G19" t="s">
        <v>101</v>
      </c>
      <c r="L19" s="4">
        <v>41121</v>
      </c>
      <c r="M19">
        <v>1540452.64</v>
      </c>
      <c r="N19">
        <v>34013.919999999998</v>
      </c>
      <c r="O19" s="4">
        <v>40653</v>
      </c>
      <c r="P19">
        <v>20357.28</v>
      </c>
      <c r="Q19">
        <v>20357.28</v>
      </c>
      <c r="R19">
        <v>248</v>
      </c>
      <c r="S19">
        <v>0</v>
      </c>
      <c r="T19">
        <v>0</v>
      </c>
      <c r="U19" s="4">
        <v>40543</v>
      </c>
      <c r="V19">
        <v>214</v>
      </c>
      <c r="W19" s="4">
        <v>40960</v>
      </c>
      <c r="X19" s="4">
        <v>40960</v>
      </c>
      <c r="Y19" t="b">
        <v>0</v>
      </c>
      <c r="Z19">
        <v>0</v>
      </c>
      <c r="AA19">
        <v>0</v>
      </c>
      <c r="AB19" s="4">
        <v>40974</v>
      </c>
      <c r="AD19" s="4">
        <v>40973</v>
      </c>
      <c r="AE19">
        <v>644</v>
      </c>
      <c r="AG19">
        <v>0</v>
      </c>
      <c r="AH19">
        <v>0</v>
      </c>
      <c r="AL19">
        <v>17107.240000000002</v>
      </c>
      <c r="AM19" t="b">
        <v>0</v>
      </c>
      <c r="AN19">
        <v>18144.509999999998</v>
      </c>
      <c r="AO19">
        <v>18144.509999999998</v>
      </c>
      <c r="AP19">
        <v>18144.509999999998</v>
      </c>
      <c r="AQ19" t="s">
        <v>632</v>
      </c>
      <c r="AR19" s="4">
        <v>40549</v>
      </c>
      <c r="AS19">
        <v>18220.509999999998</v>
      </c>
      <c r="AU19" t="b">
        <v>0</v>
      </c>
      <c r="AV19" t="b">
        <v>0</v>
      </c>
      <c r="AW19" t="s">
        <v>102</v>
      </c>
      <c r="AZ19" t="b">
        <v>0</v>
      </c>
      <c r="BB19" t="b">
        <v>0</v>
      </c>
      <c r="BH19">
        <v>0</v>
      </c>
      <c r="BI19">
        <v>0</v>
      </c>
      <c r="BP19" t="s">
        <v>23</v>
      </c>
      <c r="BQ19">
        <f>+VLOOKUP(Tableau2[[#This Row],[DOSSOPEN]],table!A:E,3,FALSE)</f>
        <v>34</v>
      </c>
      <c r="BR19">
        <f>+YEAR(Tableau2[[#This Row],[DOSSOPEN]])</f>
        <v>2012</v>
      </c>
      <c r="BS19" s="5" t="str">
        <f>+VLOOKUP(WEEKDAY(Tableau2[[#This Row],[DOSSOPEN]]),$BY$1:$BZ$7,2,FALSE)</f>
        <v>samedi</v>
      </c>
    </row>
    <row r="20" spans="1:74">
      <c r="A20" t="s">
        <v>177</v>
      </c>
      <c r="B20" s="4">
        <v>41147</v>
      </c>
      <c r="C20">
        <v>7</v>
      </c>
      <c r="D20" t="s">
        <v>633</v>
      </c>
      <c r="E20" t="s">
        <v>634</v>
      </c>
      <c r="F20" t="s">
        <v>100</v>
      </c>
      <c r="G20" t="s">
        <v>101</v>
      </c>
      <c r="L20" s="4">
        <v>41122</v>
      </c>
      <c r="M20">
        <v>1540452.64</v>
      </c>
      <c r="N20">
        <v>34013.919999999998</v>
      </c>
      <c r="O20" s="4">
        <v>40654</v>
      </c>
      <c r="P20">
        <v>20357.28</v>
      </c>
      <c r="Q20">
        <v>20357.28</v>
      </c>
      <c r="R20">
        <v>248</v>
      </c>
      <c r="S20">
        <v>0</v>
      </c>
      <c r="T20">
        <v>0</v>
      </c>
      <c r="U20" s="4">
        <v>40544</v>
      </c>
      <c r="V20">
        <v>215</v>
      </c>
      <c r="W20" s="4">
        <v>40960</v>
      </c>
      <c r="X20" s="4">
        <v>40960</v>
      </c>
      <c r="Y20" t="b">
        <v>0</v>
      </c>
      <c r="Z20">
        <v>0</v>
      </c>
      <c r="AA20">
        <v>0</v>
      </c>
      <c r="AB20" s="4">
        <v>40974</v>
      </c>
      <c r="AD20" s="4">
        <v>40973</v>
      </c>
      <c r="AE20">
        <v>644</v>
      </c>
      <c r="AG20">
        <v>0</v>
      </c>
      <c r="AH20">
        <v>0</v>
      </c>
      <c r="AL20">
        <v>17107.240000000002</v>
      </c>
      <c r="AM20" t="b">
        <v>0</v>
      </c>
      <c r="AN20">
        <v>18144.509999999998</v>
      </c>
      <c r="AO20">
        <v>18144.509999999998</v>
      </c>
      <c r="AP20">
        <v>18144.509999999998</v>
      </c>
      <c r="AQ20" t="s">
        <v>635</v>
      </c>
      <c r="AR20" s="4">
        <v>40550</v>
      </c>
      <c r="AS20">
        <v>18221.509999999998</v>
      </c>
      <c r="AU20" t="b">
        <v>0</v>
      </c>
      <c r="AV20" t="b">
        <v>0</v>
      </c>
      <c r="AW20" t="s">
        <v>102</v>
      </c>
      <c r="AZ20" t="b">
        <v>0</v>
      </c>
      <c r="BB20" t="b">
        <v>0</v>
      </c>
      <c r="BH20">
        <v>0</v>
      </c>
      <c r="BI20">
        <v>0</v>
      </c>
      <c r="BP20" t="s">
        <v>24</v>
      </c>
      <c r="BQ20">
        <f>+VLOOKUP(Tableau2[[#This Row],[DOSSOPEN]],table!A:E,3,FALSE)</f>
        <v>34</v>
      </c>
      <c r="BR20">
        <f>+YEAR(Tableau2[[#This Row],[DOSSOPEN]])</f>
        <v>2012</v>
      </c>
      <c r="BS20" s="5" t="str">
        <f>+VLOOKUP(WEEKDAY(Tableau2[[#This Row],[DOSSOPEN]]),$BY$1:$BZ$7,2,FALSE)</f>
        <v>dimanche</v>
      </c>
    </row>
    <row r="21" spans="1:74">
      <c r="A21" t="s">
        <v>178</v>
      </c>
      <c r="B21" s="4">
        <v>41148</v>
      </c>
      <c r="C21">
        <v>8</v>
      </c>
      <c r="D21" t="s">
        <v>636</v>
      </c>
      <c r="E21" t="s">
        <v>637</v>
      </c>
      <c r="F21" t="s">
        <v>100</v>
      </c>
      <c r="G21" t="s">
        <v>101</v>
      </c>
      <c r="L21" s="4">
        <v>41123</v>
      </c>
      <c r="M21">
        <v>1540452.64</v>
      </c>
      <c r="N21">
        <v>34013.919999999998</v>
      </c>
      <c r="O21" s="4">
        <v>40655</v>
      </c>
      <c r="P21">
        <v>20357.28</v>
      </c>
      <c r="Q21">
        <v>20357.28</v>
      </c>
      <c r="R21">
        <v>248</v>
      </c>
      <c r="S21">
        <v>0</v>
      </c>
      <c r="T21">
        <v>0</v>
      </c>
      <c r="U21" s="4">
        <v>40545</v>
      </c>
      <c r="V21">
        <v>216</v>
      </c>
      <c r="W21" s="4">
        <v>40960</v>
      </c>
      <c r="X21" s="4">
        <v>40960</v>
      </c>
      <c r="Y21" t="b">
        <v>0</v>
      </c>
      <c r="Z21">
        <v>0</v>
      </c>
      <c r="AA21">
        <v>0</v>
      </c>
      <c r="AB21" s="4">
        <v>40974</v>
      </c>
      <c r="AD21" s="4">
        <v>40973</v>
      </c>
      <c r="AE21">
        <v>644</v>
      </c>
      <c r="AG21">
        <v>0</v>
      </c>
      <c r="AH21">
        <v>0</v>
      </c>
      <c r="AL21">
        <v>17107.240000000002</v>
      </c>
      <c r="AM21" t="b">
        <v>0</v>
      </c>
      <c r="AN21">
        <v>18144.509999999998</v>
      </c>
      <c r="AO21">
        <v>18144.509999999998</v>
      </c>
      <c r="AP21">
        <v>18144.509999999998</v>
      </c>
      <c r="AQ21" t="s">
        <v>638</v>
      </c>
      <c r="AR21" s="4">
        <v>40551</v>
      </c>
      <c r="AS21">
        <v>18222.509999999998</v>
      </c>
      <c r="AU21" t="b">
        <v>0</v>
      </c>
      <c r="AV21" t="b">
        <v>0</v>
      </c>
      <c r="AW21" t="s">
        <v>102</v>
      </c>
      <c r="AZ21" t="b">
        <v>0</v>
      </c>
      <c r="BB21" t="b">
        <v>0</v>
      </c>
      <c r="BH21">
        <v>0</v>
      </c>
      <c r="BI21">
        <v>0</v>
      </c>
      <c r="BP21" t="s">
        <v>5</v>
      </c>
      <c r="BQ21">
        <f>+VLOOKUP(Tableau2[[#This Row],[DOSSOPEN]],table!A:E,3,FALSE)</f>
        <v>35</v>
      </c>
      <c r="BR21">
        <f>+YEAR(Tableau2[[#This Row],[DOSSOPEN]])</f>
        <v>2012</v>
      </c>
      <c r="BS21" s="5" t="str">
        <f>+VLOOKUP(WEEKDAY(Tableau2[[#This Row],[DOSSOPEN]]),$BY$1:$BZ$7,2,FALSE)</f>
        <v>lundi</v>
      </c>
    </row>
    <row r="22" spans="1:74">
      <c r="A22" t="s">
        <v>179</v>
      </c>
      <c r="B22" s="4">
        <v>41149</v>
      </c>
      <c r="C22">
        <v>9</v>
      </c>
      <c r="D22" t="s">
        <v>639</v>
      </c>
      <c r="E22" t="s">
        <v>640</v>
      </c>
      <c r="F22" t="s">
        <v>100</v>
      </c>
      <c r="G22" t="s">
        <v>101</v>
      </c>
      <c r="L22" s="4">
        <v>41124</v>
      </c>
      <c r="M22">
        <v>1540452.64</v>
      </c>
      <c r="N22">
        <v>34013.919999999998</v>
      </c>
      <c r="O22" s="4">
        <v>40656</v>
      </c>
      <c r="P22">
        <v>20357.28</v>
      </c>
      <c r="Q22">
        <v>20357.28</v>
      </c>
      <c r="R22">
        <v>248</v>
      </c>
      <c r="S22">
        <v>0</v>
      </c>
      <c r="T22">
        <v>0</v>
      </c>
      <c r="U22" s="4">
        <v>40546</v>
      </c>
      <c r="V22">
        <v>217</v>
      </c>
      <c r="W22" s="4">
        <v>40960</v>
      </c>
      <c r="X22" s="4">
        <v>40960</v>
      </c>
      <c r="Y22" t="b">
        <v>0</v>
      </c>
      <c r="Z22">
        <v>0</v>
      </c>
      <c r="AA22">
        <v>0</v>
      </c>
      <c r="AB22" s="4">
        <v>40974</v>
      </c>
      <c r="AD22" s="4">
        <v>40973</v>
      </c>
      <c r="AE22">
        <v>644</v>
      </c>
      <c r="AG22">
        <v>0</v>
      </c>
      <c r="AH22">
        <v>0</v>
      </c>
      <c r="AL22">
        <v>17107.240000000002</v>
      </c>
      <c r="AM22" t="b">
        <v>0</v>
      </c>
      <c r="AN22">
        <v>18144.509999999998</v>
      </c>
      <c r="AO22">
        <v>18144.509999999998</v>
      </c>
      <c r="AP22">
        <v>18144.509999999998</v>
      </c>
      <c r="AQ22" t="s">
        <v>641</v>
      </c>
      <c r="AR22" s="4">
        <v>40552</v>
      </c>
      <c r="AS22">
        <v>18223.509999999998</v>
      </c>
      <c r="AU22" t="b">
        <v>0</v>
      </c>
      <c r="AV22" t="b">
        <v>0</v>
      </c>
      <c r="AW22" t="s">
        <v>102</v>
      </c>
      <c r="AZ22" t="b">
        <v>0</v>
      </c>
      <c r="BB22" t="b">
        <v>0</v>
      </c>
      <c r="BH22">
        <v>0</v>
      </c>
      <c r="BI22">
        <v>0</v>
      </c>
      <c r="BP22" t="s">
        <v>14</v>
      </c>
      <c r="BQ22">
        <f>+VLOOKUP(Tableau2[[#This Row],[DOSSOPEN]],table!A:E,3,FALSE)</f>
        <v>35</v>
      </c>
      <c r="BR22">
        <f>+YEAR(Tableau2[[#This Row],[DOSSOPEN]])</f>
        <v>2012</v>
      </c>
      <c r="BS22" s="5" t="str">
        <f>+VLOOKUP(WEEKDAY(Tableau2[[#This Row],[DOSSOPEN]]),$BY$1:$BZ$7,2,FALSE)</f>
        <v>mardi</v>
      </c>
    </row>
    <row r="23" spans="1:74">
      <c r="A23" t="s">
        <v>180</v>
      </c>
      <c r="B23" s="4">
        <v>41150</v>
      </c>
      <c r="C23">
        <v>10</v>
      </c>
      <c r="D23" t="s">
        <v>642</v>
      </c>
      <c r="E23" t="s">
        <v>643</v>
      </c>
      <c r="F23" t="s">
        <v>100</v>
      </c>
      <c r="G23" t="s">
        <v>101</v>
      </c>
      <c r="L23" s="4">
        <v>41125</v>
      </c>
      <c r="M23">
        <v>1540452.64</v>
      </c>
      <c r="N23">
        <v>34013.919999999998</v>
      </c>
      <c r="O23" s="4">
        <v>40657</v>
      </c>
      <c r="P23">
        <v>20357.28</v>
      </c>
      <c r="Q23">
        <v>20357.28</v>
      </c>
      <c r="R23">
        <v>248</v>
      </c>
      <c r="S23">
        <v>0</v>
      </c>
      <c r="T23">
        <v>0</v>
      </c>
      <c r="U23" s="4">
        <v>40547</v>
      </c>
      <c r="V23">
        <v>218</v>
      </c>
      <c r="W23" s="4">
        <v>40960</v>
      </c>
      <c r="X23" s="4">
        <v>40960</v>
      </c>
      <c r="Y23" t="b">
        <v>0</v>
      </c>
      <c r="Z23">
        <v>0</v>
      </c>
      <c r="AA23">
        <v>0</v>
      </c>
      <c r="AB23" s="4">
        <v>40974</v>
      </c>
      <c r="AD23" s="4">
        <v>40973</v>
      </c>
      <c r="AE23">
        <v>644</v>
      </c>
      <c r="AG23">
        <v>0</v>
      </c>
      <c r="AH23">
        <v>0</v>
      </c>
      <c r="AL23">
        <v>17107.240000000002</v>
      </c>
      <c r="AM23" t="b">
        <v>0</v>
      </c>
      <c r="AN23">
        <v>18144.509999999998</v>
      </c>
      <c r="AO23">
        <v>18144.509999999998</v>
      </c>
      <c r="AP23">
        <v>18144.509999999998</v>
      </c>
      <c r="AQ23" t="s">
        <v>644</v>
      </c>
      <c r="AR23" s="4">
        <v>40553</v>
      </c>
      <c r="AS23">
        <v>18224.509999999998</v>
      </c>
      <c r="AU23" t="b">
        <v>0</v>
      </c>
      <c r="AV23" t="b">
        <v>0</v>
      </c>
      <c r="AW23" t="s">
        <v>102</v>
      </c>
      <c r="AZ23" t="b">
        <v>0</v>
      </c>
      <c r="BB23" t="b">
        <v>0</v>
      </c>
      <c r="BH23">
        <v>0</v>
      </c>
      <c r="BI23">
        <v>0</v>
      </c>
      <c r="BP23" t="s">
        <v>15</v>
      </c>
      <c r="BQ23">
        <f>+VLOOKUP(Tableau2[[#This Row],[DOSSOPEN]],table!A:E,3,FALSE)</f>
        <v>35</v>
      </c>
      <c r="BR23">
        <f>+YEAR(Tableau2[[#This Row],[DOSSOPEN]])</f>
        <v>2012</v>
      </c>
      <c r="BS23" s="5" t="str">
        <f>+VLOOKUP(WEEKDAY(Tableau2[[#This Row],[DOSSOPEN]]),$BY$1:$BZ$7,2,FALSE)</f>
        <v>mercredi</v>
      </c>
    </row>
    <row r="24" spans="1:74">
      <c r="A24" t="s">
        <v>181</v>
      </c>
      <c r="B24" s="4">
        <v>41151</v>
      </c>
      <c r="C24">
        <v>11</v>
      </c>
      <c r="D24" t="s">
        <v>645</v>
      </c>
      <c r="E24" t="s">
        <v>646</v>
      </c>
      <c r="F24" t="s">
        <v>100</v>
      </c>
      <c r="G24" t="s">
        <v>101</v>
      </c>
      <c r="L24" s="4">
        <v>41126</v>
      </c>
      <c r="M24">
        <v>1540452.64</v>
      </c>
      <c r="N24">
        <v>34013.919999999998</v>
      </c>
      <c r="O24" s="4">
        <v>40658</v>
      </c>
      <c r="P24">
        <v>20357.28</v>
      </c>
      <c r="Q24">
        <v>20357.28</v>
      </c>
      <c r="R24">
        <v>248</v>
      </c>
      <c r="S24">
        <v>0</v>
      </c>
      <c r="T24">
        <v>0</v>
      </c>
      <c r="U24" s="4">
        <v>40548</v>
      </c>
      <c r="V24">
        <v>219</v>
      </c>
      <c r="W24" s="4">
        <v>40960</v>
      </c>
      <c r="X24" s="4">
        <v>40960</v>
      </c>
      <c r="Y24" t="b">
        <v>0</v>
      </c>
      <c r="Z24">
        <v>0</v>
      </c>
      <c r="AA24">
        <v>0</v>
      </c>
      <c r="AB24" s="4">
        <v>40974</v>
      </c>
      <c r="AD24" s="4">
        <v>40973</v>
      </c>
      <c r="AE24">
        <v>644</v>
      </c>
      <c r="AG24">
        <v>0</v>
      </c>
      <c r="AH24">
        <v>0</v>
      </c>
      <c r="AL24">
        <v>17107.240000000002</v>
      </c>
      <c r="AM24" t="b">
        <v>0</v>
      </c>
      <c r="AN24">
        <v>18144.509999999998</v>
      </c>
      <c r="AO24">
        <v>18144.509999999998</v>
      </c>
      <c r="AP24">
        <v>18144.509999999998</v>
      </c>
      <c r="AQ24" t="s">
        <v>647</v>
      </c>
      <c r="AR24" s="4">
        <v>40554</v>
      </c>
      <c r="AS24">
        <v>18225.509999999998</v>
      </c>
      <c r="AU24" t="b">
        <v>0</v>
      </c>
      <c r="AV24" t="b">
        <v>0</v>
      </c>
      <c r="AW24" t="s">
        <v>102</v>
      </c>
      <c r="AZ24" t="b">
        <v>0</v>
      </c>
      <c r="BB24" t="b">
        <v>0</v>
      </c>
      <c r="BH24">
        <v>0</v>
      </c>
      <c r="BI24">
        <v>0</v>
      </c>
      <c r="BP24" t="s">
        <v>16</v>
      </c>
      <c r="BQ24">
        <f>+VLOOKUP(Tableau2[[#This Row],[DOSSOPEN]],table!A:E,3,FALSE)</f>
        <v>35</v>
      </c>
      <c r="BR24">
        <f>+YEAR(Tableau2[[#This Row],[DOSSOPEN]])</f>
        <v>2012</v>
      </c>
      <c r="BS24" s="5" t="str">
        <f>+VLOOKUP(WEEKDAY(Tableau2[[#This Row],[DOSSOPEN]]),$BY$1:$BZ$7,2,FALSE)</f>
        <v>jeudi</v>
      </c>
    </row>
    <row r="25" spans="1:74">
      <c r="A25" t="s">
        <v>182</v>
      </c>
      <c r="B25" s="4">
        <v>41152</v>
      </c>
      <c r="C25">
        <v>12</v>
      </c>
      <c r="D25" t="s">
        <v>648</v>
      </c>
      <c r="E25" t="s">
        <v>649</v>
      </c>
      <c r="F25" t="s">
        <v>100</v>
      </c>
      <c r="G25" t="s">
        <v>101</v>
      </c>
      <c r="L25" s="4">
        <v>41127</v>
      </c>
      <c r="M25">
        <v>1540452.64</v>
      </c>
      <c r="N25">
        <v>34013.919999999998</v>
      </c>
      <c r="O25" s="4">
        <v>40659</v>
      </c>
      <c r="P25">
        <v>20357.28</v>
      </c>
      <c r="Q25">
        <v>20357.28</v>
      </c>
      <c r="R25">
        <v>248</v>
      </c>
      <c r="S25">
        <v>0</v>
      </c>
      <c r="T25">
        <v>0</v>
      </c>
      <c r="U25" s="4">
        <v>40549</v>
      </c>
      <c r="V25">
        <v>220</v>
      </c>
      <c r="W25" s="4">
        <v>40960</v>
      </c>
      <c r="X25" s="4">
        <v>40960</v>
      </c>
      <c r="Y25" t="b">
        <v>0</v>
      </c>
      <c r="Z25">
        <v>0</v>
      </c>
      <c r="AA25">
        <v>0</v>
      </c>
      <c r="AB25" s="4">
        <v>40974</v>
      </c>
      <c r="AD25" s="4">
        <v>40973</v>
      </c>
      <c r="AE25">
        <v>644</v>
      </c>
      <c r="AG25">
        <v>0</v>
      </c>
      <c r="AH25">
        <v>0</v>
      </c>
      <c r="AL25">
        <v>17107.240000000002</v>
      </c>
      <c r="AM25" t="b">
        <v>0</v>
      </c>
      <c r="AN25">
        <v>18144.509999999998</v>
      </c>
      <c r="AO25">
        <v>18144.509999999998</v>
      </c>
      <c r="AP25">
        <v>18144.509999999998</v>
      </c>
      <c r="AQ25" t="s">
        <v>650</v>
      </c>
      <c r="AR25" s="4">
        <v>40555</v>
      </c>
      <c r="AS25">
        <v>18226.509999999998</v>
      </c>
      <c r="AU25" t="b">
        <v>0</v>
      </c>
      <c r="AV25" t="b">
        <v>0</v>
      </c>
      <c r="AW25" t="s">
        <v>102</v>
      </c>
      <c r="AZ25" t="b">
        <v>0</v>
      </c>
      <c r="BB25" t="b">
        <v>0</v>
      </c>
      <c r="BH25">
        <v>0</v>
      </c>
      <c r="BI25">
        <v>0</v>
      </c>
      <c r="BP25" t="s">
        <v>17</v>
      </c>
      <c r="BQ25">
        <f>+VLOOKUP(Tableau2[[#This Row],[DOSSOPEN]],table!A:E,3,FALSE)</f>
        <v>35</v>
      </c>
      <c r="BR25">
        <f>+YEAR(Tableau2[[#This Row],[DOSSOPEN]])</f>
        <v>2012</v>
      </c>
      <c r="BS25" s="5" t="str">
        <f>+VLOOKUP(WEEKDAY(Tableau2[[#This Row],[DOSSOPEN]]),$BY$1:$BZ$7,2,FALSE)</f>
        <v>vendredi</v>
      </c>
    </row>
    <row r="26" spans="1:74">
      <c r="A26" t="s">
        <v>183</v>
      </c>
      <c r="B26" s="4">
        <v>41153</v>
      </c>
      <c r="C26">
        <v>13</v>
      </c>
      <c r="D26" t="s">
        <v>651</v>
      </c>
      <c r="E26" t="s">
        <v>652</v>
      </c>
      <c r="F26" t="s">
        <v>100</v>
      </c>
      <c r="G26" t="s">
        <v>101</v>
      </c>
      <c r="L26" s="4">
        <v>41128</v>
      </c>
      <c r="M26">
        <v>1540452.64</v>
      </c>
      <c r="N26">
        <v>34013.919999999998</v>
      </c>
      <c r="O26" s="4">
        <v>40660</v>
      </c>
      <c r="P26">
        <v>20357.28</v>
      </c>
      <c r="Q26">
        <v>20357.28</v>
      </c>
      <c r="R26">
        <v>248</v>
      </c>
      <c r="S26">
        <v>0</v>
      </c>
      <c r="T26">
        <v>0</v>
      </c>
      <c r="U26" s="4">
        <v>40550</v>
      </c>
      <c r="V26">
        <v>221</v>
      </c>
      <c r="W26" s="4">
        <v>40960</v>
      </c>
      <c r="X26" s="4">
        <v>40960</v>
      </c>
      <c r="Y26" t="b">
        <v>0</v>
      </c>
      <c r="Z26">
        <v>0</v>
      </c>
      <c r="AA26">
        <v>0</v>
      </c>
      <c r="AB26" s="4">
        <v>40974</v>
      </c>
      <c r="AD26" s="4">
        <v>40973</v>
      </c>
      <c r="AE26">
        <v>644</v>
      </c>
      <c r="AG26">
        <v>0</v>
      </c>
      <c r="AH26">
        <v>0</v>
      </c>
      <c r="AL26">
        <v>17107.240000000002</v>
      </c>
      <c r="AM26" t="b">
        <v>0</v>
      </c>
      <c r="AN26">
        <v>18144.509999999998</v>
      </c>
      <c r="AO26">
        <v>18144.509999999998</v>
      </c>
      <c r="AP26">
        <v>18144.509999999998</v>
      </c>
      <c r="AQ26" t="s">
        <v>653</v>
      </c>
      <c r="AR26" s="4">
        <v>40556</v>
      </c>
      <c r="AS26">
        <v>18227.509999999998</v>
      </c>
      <c r="AU26" t="b">
        <v>0</v>
      </c>
      <c r="AV26" t="b">
        <v>0</v>
      </c>
      <c r="AW26" t="s">
        <v>102</v>
      </c>
      <c r="AZ26" t="b">
        <v>0</v>
      </c>
      <c r="BB26" t="b">
        <v>0</v>
      </c>
      <c r="BH26">
        <v>0</v>
      </c>
      <c r="BI26">
        <v>0</v>
      </c>
      <c r="BP26" t="s">
        <v>18</v>
      </c>
      <c r="BQ26">
        <f>+VLOOKUP(Tableau2[[#This Row],[DOSSOPEN]],table!A:E,3,FALSE)</f>
        <v>35</v>
      </c>
      <c r="BR26">
        <f>+YEAR(Tableau2[[#This Row],[DOSSOPEN]])</f>
        <v>2012</v>
      </c>
      <c r="BS26" s="5" t="str">
        <f>+VLOOKUP(WEEKDAY(Tableau2[[#This Row],[DOSSOPEN]]),$BY$1:$BZ$7,2,FALSE)</f>
        <v>samedi</v>
      </c>
    </row>
    <row r="27" spans="1:74">
      <c r="A27" t="s">
        <v>184</v>
      </c>
      <c r="B27" s="4">
        <v>41154</v>
      </c>
      <c r="C27">
        <v>14</v>
      </c>
      <c r="D27" t="s">
        <v>654</v>
      </c>
      <c r="E27" t="s">
        <v>655</v>
      </c>
      <c r="F27" t="s">
        <v>100</v>
      </c>
      <c r="G27" t="s">
        <v>101</v>
      </c>
      <c r="L27" s="4">
        <v>41129</v>
      </c>
      <c r="M27">
        <v>1540452.64</v>
      </c>
      <c r="N27">
        <v>34013.919999999998</v>
      </c>
      <c r="O27" s="4">
        <v>40661</v>
      </c>
      <c r="P27">
        <v>20357.28</v>
      </c>
      <c r="Q27">
        <v>20357.28</v>
      </c>
      <c r="R27">
        <v>248</v>
      </c>
      <c r="S27">
        <v>0</v>
      </c>
      <c r="T27">
        <v>0</v>
      </c>
      <c r="U27" s="4">
        <v>40551</v>
      </c>
      <c r="V27">
        <v>222</v>
      </c>
      <c r="W27" s="4">
        <v>40960</v>
      </c>
      <c r="X27" s="4">
        <v>40960</v>
      </c>
      <c r="Y27" t="b">
        <v>0</v>
      </c>
      <c r="Z27">
        <v>0</v>
      </c>
      <c r="AA27">
        <v>0</v>
      </c>
      <c r="AB27" s="4">
        <v>40974</v>
      </c>
      <c r="AD27" s="4">
        <v>40973</v>
      </c>
      <c r="AE27">
        <v>644</v>
      </c>
      <c r="AG27">
        <v>0</v>
      </c>
      <c r="AH27">
        <v>0</v>
      </c>
      <c r="AL27">
        <v>17107.240000000002</v>
      </c>
      <c r="AM27" t="b">
        <v>0</v>
      </c>
      <c r="AN27">
        <v>18144.509999999998</v>
      </c>
      <c r="AO27">
        <v>18144.509999999998</v>
      </c>
      <c r="AP27">
        <v>18144.509999999998</v>
      </c>
      <c r="AQ27" t="s">
        <v>656</v>
      </c>
      <c r="AR27" s="4">
        <v>40557</v>
      </c>
      <c r="AS27">
        <v>18228.509999999998</v>
      </c>
      <c r="AU27" t="b">
        <v>0</v>
      </c>
      <c r="AV27" t="b">
        <v>0</v>
      </c>
      <c r="AW27" t="s">
        <v>102</v>
      </c>
      <c r="AZ27" t="b">
        <v>0</v>
      </c>
      <c r="BB27" t="b">
        <v>0</v>
      </c>
      <c r="BH27">
        <v>0</v>
      </c>
      <c r="BI27">
        <v>0</v>
      </c>
      <c r="BP27" t="s">
        <v>19</v>
      </c>
      <c r="BQ27">
        <f>+VLOOKUP(Tableau2[[#This Row],[DOSSOPEN]],table!A:E,3,FALSE)</f>
        <v>35</v>
      </c>
      <c r="BR27">
        <f>+YEAR(Tableau2[[#This Row],[DOSSOPEN]])</f>
        <v>2012</v>
      </c>
      <c r="BS27" s="5" t="str">
        <f>+VLOOKUP(WEEKDAY(Tableau2[[#This Row],[DOSSOPEN]]),$BY$1:$BZ$7,2,FALSE)</f>
        <v>dimanche</v>
      </c>
    </row>
    <row r="28" spans="1:74">
      <c r="A28" t="s">
        <v>185</v>
      </c>
      <c r="B28" s="4">
        <v>41155</v>
      </c>
      <c r="C28">
        <v>15</v>
      </c>
      <c r="D28" t="s">
        <v>657</v>
      </c>
      <c r="E28" t="s">
        <v>658</v>
      </c>
      <c r="F28" t="s">
        <v>100</v>
      </c>
      <c r="G28" t="s">
        <v>101</v>
      </c>
      <c r="L28" s="4">
        <v>41130</v>
      </c>
      <c r="M28">
        <v>1540452.64</v>
      </c>
      <c r="N28">
        <v>34013.919999999998</v>
      </c>
      <c r="O28" s="4">
        <v>40662</v>
      </c>
      <c r="P28">
        <v>20357.28</v>
      </c>
      <c r="Q28">
        <v>20357.28</v>
      </c>
      <c r="R28">
        <v>248</v>
      </c>
      <c r="S28">
        <v>0</v>
      </c>
      <c r="T28">
        <v>0</v>
      </c>
      <c r="U28" s="4">
        <v>40552</v>
      </c>
      <c r="V28">
        <v>223</v>
      </c>
      <c r="W28" s="4">
        <v>40960</v>
      </c>
      <c r="X28" s="4">
        <v>40960</v>
      </c>
      <c r="Y28" t="b">
        <v>0</v>
      </c>
      <c r="Z28">
        <v>0</v>
      </c>
      <c r="AA28">
        <v>0</v>
      </c>
      <c r="AB28" s="4">
        <v>40974</v>
      </c>
      <c r="AD28" s="4">
        <v>40973</v>
      </c>
      <c r="AE28">
        <v>644</v>
      </c>
      <c r="AG28">
        <v>0</v>
      </c>
      <c r="AH28">
        <v>0</v>
      </c>
      <c r="AL28">
        <v>17107.240000000002</v>
      </c>
      <c r="AM28" t="b">
        <v>0</v>
      </c>
      <c r="AN28">
        <v>18144.509999999998</v>
      </c>
      <c r="AO28">
        <v>18144.509999999998</v>
      </c>
      <c r="AP28">
        <v>18144.509999999998</v>
      </c>
      <c r="AQ28" t="s">
        <v>659</v>
      </c>
      <c r="AR28" s="4">
        <v>40558</v>
      </c>
      <c r="AS28">
        <v>18229.509999999998</v>
      </c>
      <c r="AU28" t="b">
        <v>0</v>
      </c>
      <c r="AV28" t="b">
        <v>0</v>
      </c>
      <c r="AW28" t="s">
        <v>102</v>
      </c>
      <c r="AZ28" t="b">
        <v>0</v>
      </c>
      <c r="BB28" t="b">
        <v>0</v>
      </c>
      <c r="BH28">
        <v>0</v>
      </c>
      <c r="BI28">
        <v>0</v>
      </c>
      <c r="BP28" t="s">
        <v>20</v>
      </c>
      <c r="BQ28">
        <f>+VLOOKUP(Tableau2[[#This Row],[DOSSOPEN]],table!A:E,3,FALSE)</f>
        <v>36</v>
      </c>
      <c r="BR28">
        <f>+YEAR(Tableau2[[#This Row],[DOSSOPEN]])</f>
        <v>2012</v>
      </c>
      <c r="BS28" s="5" t="str">
        <f>+VLOOKUP(WEEKDAY(Tableau2[[#This Row],[DOSSOPEN]]),$BY$1:$BZ$7,2,FALSE)</f>
        <v>lundi</v>
      </c>
    </row>
    <row r="29" spans="1:74">
      <c r="A29" t="s">
        <v>186</v>
      </c>
      <c r="B29" s="4">
        <v>41156</v>
      </c>
      <c r="C29">
        <v>16</v>
      </c>
      <c r="D29" t="s">
        <v>660</v>
      </c>
      <c r="E29" t="s">
        <v>661</v>
      </c>
      <c r="F29" t="s">
        <v>100</v>
      </c>
      <c r="G29" t="s">
        <v>101</v>
      </c>
      <c r="L29" s="4">
        <v>41131</v>
      </c>
      <c r="M29">
        <v>1540452.64</v>
      </c>
      <c r="N29">
        <v>34013.919999999998</v>
      </c>
      <c r="O29" s="4">
        <v>40663</v>
      </c>
      <c r="P29">
        <v>20357.28</v>
      </c>
      <c r="Q29">
        <v>20357.28</v>
      </c>
      <c r="R29">
        <v>248</v>
      </c>
      <c r="S29">
        <v>0</v>
      </c>
      <c r="T29">
        <v>0</v>
      </c>
      <c r="U29" s="4">
        <v>40553</v>
      </c>
      <c r="V29">
        <v>224</v>
      </c>
      <c r="W29" s="4">
        <v>40960</v>
      </c>
      <c r="X29" s="4">
        <v>40960</v>
      </c>
      <c r="Y29" t="b">
        <v>0</v>
      </c>
      <c r="Z29">
        <v>0</v>
      </c>
      <c r="AA29">
        <v>0</v>
      </c>
      <c r="AB29" s="4">
        <v>40974</v>
      </c>
      <c r="AD29" s="4">
        <v>40973</v>
      </c>
      <c r="AE29">
        <v>644</v>
      </c>
      <c r="AG29">
        <v>0</v>
      </c>
      <c r="AH29">
        <v>0</v>
      </c>
      <c r="AL29">
        <v>17107.240000000002</v>
      </c>
      <c r="AM29" t="b">
        <v>0</v>
      </c>
      <c r="AN29">
        <v>18144.509999999998</v>
      </c>
      <c r="AO29">
        <v>18144.509999999998</v>
      </c>
      <c r="AP29">
        <v>18144.509999999998</v>
      </c>
      <c r="AQ29" t="s">
        <v>662</v>
      </c>
      <c r="AR29" s="4">
        <v>40559</v>
      </c>
      <c r="AS29">
        <v>18230.509999999998</v>
      </c>
      <c r="AU29" t="b">
        <v>0</v>
      </c>
      <c r="AV29" t="b">
        <v>0</v>
      </c>
      <c r="AW29" t="s">
        <v>102</v>
      </c>
      <c r="AZ29" t="b">
        <v>0</v>
      </c>
      <c r="BB29" t="b">
        <v>0</v>
      </c>
      <c r="BH29">
        <v>0</v>
      </c>
      <c r="BI29">
        <v>0</v>
      </c>
      <c r="BP29" t="s">
        <v>21</v>
      </c>
      <c r="BQ29">
        <f>+VLOOKUP(Tableau2[[#This Row],[DOSSOPEN]],table!A:E,3,FALSE)</f>
        <v>36</v>
      </c>
      <c r="BR29">
        <f>+YEAR(Tableau2[[#This Row],[DOSSOPEN]])</f>
        <v>2012</v>
      </c>
      <c r="BS29" s="5" t="str">
        <f>+VLOOKUP(WEEKDAY(Tableau2[[#This Row],[DOSSOPEN]]),$BY$1:$BZ$7,2,FALSE)</f>
        <v>mardi</v>
      </c>
    </row>
    <row r="30" spans="1:74">
      <c r="A30" t="s">
        <v>187</v>
      </c>
      <c r="B30" s="4">
        <v>41157</v>
      </c>
      <c r="C30">
        <v>17</v>
      </c>
      <c r="D30" t="s">
        <v>663</v>
      </c>
      <c r="E30" t="s">
        <v>664</v>
      </c>
      <c r="F30" t="s">
        <v>100</v>
      </c>
      <c r="G30" t="s">
        <v>101</v>
      </c>
      <c r="L30" s="4">
        <v>41132</v>
      </c>
      <c r="M30">
        <v>1540452.64</v>
      </c>
      <c r="N30">
        <v>34013.919999999998</v>
      </c>
      <c r="O30" s="4">
        <v>40664</v>
      </c>
      <c r="P30">
        <v>20357.28</v>
      </c>
      <c r="Q30">
        <v>20357.28</v>
      </c>
      <c r="R30">
        <v>248</v>
      </c>
      <c r="S30">
        <v>0</v>
      </c>
      <c r="T30">
        <v>0</v>
      </c>
      <c r="U30" s="4">
        <v>40554</v>
      </c>
      <c r="V30">
        <v>225</v>
      </c>
      <c r="W30" s="4">
        <v>40960</v>
      </c>
      <c r="X30" s="4">
        <v>40960</v>
      </c>
      <c r="Y30" t="b">
        <v>0</v>
      </c>
      <c r="Z30">
        <v>0</v>
      </c>
      <c r="AA30">
        <v>0</v>
      </c>
      <c r="AB30" s="4">
        <v>40974</v>
      </c>
      <c r="AD30" s="4">
        <v>40973</v>
      </c>
      <c r="AE30">
        <v>644</v>
      </c>
      <c r="AG30">
        <v>0</v>
      </c>
      <c r="AH30">
        <v>0</v>
      </c>
      <c r="AL30">
        <v>17107.240000000002</v>
      </c>
      <c r="AM30" t="b">
        <v>0</v>
      </c>
      <c r="AN30">
        <v>18144.509999999998</v>
      </c>
      <c r="AO30">
        <v>18144.509999999998</v>
      </c>
      <c r="AP30">
        <v>18144.509999999998</v>
      </c>
      <c r="AQ30" t="s">
        <v>665</v>
      </c>
      <c r="AR30" s="4">
        <v>40560</v>
      </c>
      <c r="AS30">
        <v>18231.509999999998</v>
      </c>
      <c r="AU30" t="b">
        <v>0</v>
      </c>
      <c r="AV30" t="b">
        <v>0</v>
      </c>
      <c r="AW30" t="s">
        <v>102</v>
      </c>
      <c r="AZ30" t="b">
        <v>0</v>
      </c>
      <c r="BB30" t="b">
        <v>0</v>
      </c>
      <c r="BH30">
        <v>0</v>
      </c>
      <c r="BI30">
        <v>0</v>
      </c>
      <c r="BP30" t="s">
        <v>22</v>
      </c>
      <c r="BQ30">
        <f>+VLOOKUP(Tableau2[[#This Row],[DOSSOPEN]],table!A:E,3,FALSE)</f>
        <v>36</v>
      </c>
      <c r="BR30">
        <f>+YEAR(Tableau2[[#This Row],[DOSSOPEN]])</f>
        <v>2012</v>
      </c>
      <c r="BS30" s="5" t="str">
        <f>+VLOOKUP(WEEKDAY(Tableau2[[#This Row],[DOSSOPEN]]),$BY$1:$BZ$7,2,FALSE)</f>
        <v>mercredi</v>
      </c>
    </row>
    <row r="31" spans="1:74">
      <c r="A31" t="s">
        <v>188</v>
      </c>
      <c r="B31" s="4">
        <v>41158</v>
      </c>
      <c r="C31">
        <v>18</v>
      </c>
      <c r="D31" t="s">
        <v>666</v>
      </c>
      <c r="E31" t="s">
        <v>667</v>
      </c>
      <c r="F31" t="s">
        <v>100</v>
      </c>
      <c r="G31" t="s">
        <v>101</v>
      </c>
      <c r="L31" s="4">
        <v>41133</v>
      </c>
      <c r="M31">
        <v>1540452.64</v>
      </c>
      <c r="N31">
        <v>34013.919999999998</v>
      </c>
      <c r="O31" s="4">
        <v>40665</v>
      </c>
      <c r="P31">
        <v>20357.28</v>
      </c>
      <c r="Q31">
        <v>20357.28</v>
      </c>
      <c r="R31">
        <v>248</v>
      </c>
      <c r="S31">
        <v>0</v>
      </c>
      <c r="T31">
        <v>0</v>
      </c>
      <c r="U31" s="4">
        <v>40555</v>
      </c>
      <c r="V31">
        <v>226</v>
      </c>
      <c r="W31" s="4">
        <v>40960</v>
      </c>
      <c r="X31" s="4">
        <v>40960</v>
      </c>
      <c r="Y31" t="b">
        <v>0</v>
      </c>
      <c r="Z31">
        <v>0</v>
      </c>
      <c r="AA31">
        <v>0</v>
      </c>
      <c r="AB31" s="4">
        <v>40974</v>
      </c>
      <c r="AD31" s="4">
        <v>40973</v>
      </c>
      <c r="AE31">
        <v>644</v>
      </c>
      <c r="AG31">
        <v>0</v>
      </c>
      <c r="AH31">
        <v>0</v>
      </c>
      <c r="AL31">
        <v>17107.240000000002</v>
      </c>
      <c r="AM31" t="b">
        <v>0</v>
      </c>
      <c r="AN31">
        <v>18144.509999999998</v>
      </c>
      <c r="AO31">
        <v>18144.509999999998</v>
      </c>
      <c r="AP31">
        <v>18144.509999999998</v>
      </c>
      <c r="AQ31" t="s">
        <v>668</v>
      </c>
      <c r="AR31" s="4">
        <v>40561</v>
      </c>
      <c r="AS31">
        <v>18232.509999999998</v>
      </c>
      <c r="AU31" t="b">
        <v>0</v>
      </c>
      <c r="AV31" t="b">
        <v>0</v>
      </c>
      <c r="AW31" t="s">
        <v>102</v>
      </c>
      <c r="AZ31" t="b">
        <v>0</v>
      </c>
      <c r="BB31" t="b">
        <v>0</v>
      </c>
      <c r="BH31">
        <v>0</v>
      </c>
      <c r="BI31">
        <v>0</v>
      </c>
      <c r="BP31" t="s">
        <v>23</v>
      </c>
      <c r="BQ31">
        <f>+VLOOKUP(Tableau2[[#This Row],[DOSSOPEN]],table!A:E,3,FALSE)</f>
        <v>36</v>
      </c>
      <c r="BR31">
        <f>+YEAR(Tableau2[[#This Row],[DOSSOPEN]])</f>
        <v>2012</v>
      </c>
      <c r="BS31" s="5" t="str">
        <f>+VLOOKUP(WEEKDAY(Tableau2[[#This Row],[DOSSOPEN]]),$BY$1:$BZ$7,2,FALSE)</f>
        <v>jeudi</v>
      </c>
    </row>
    <row r="32" spans="1:74">
      <c r="A32" t="s">
        <v>189</v>
      </c>
      <c r="B32" s="4">
        <v>41159</v>
      </c>
      <c r="C32">
        <v>19</v>
      </c>
      <c r="D32" t="s">
        <v>669</v>
      </c>
      <c r="E32" t="s">
        <v>670</v>
      </c>
      <c r="F32" t="s">
        <v>100</v>
      </c>
      <c r="G32" t="s">
        <v>101</v>
      </c>
      <c r="L32" s="4">
        <v>41134</v>
      </c>
      <c r="M32">
        <v>1540452.64</v>
      </c>
      <c r="N32">
        <v>34013.919999999998</v>
      </c>
      <c r="O32" s="4">
        <v>40666</v>
      </c>
      <c r="P32">
        <v>20357.28</v>
      </c>
      <c r="Q32">
        <v>20357.28</v>
      </c>
      <c r="R32">
        <v>248</v>
      </c>
      <c r="S32">
        <v>0</v>
      </c>
      <c r="T32">
        <v>0</v>
      </c>
      <c r="U32" s="4">
        <v>40556</v>
      </c>
      <c r="V32">
        <v>227</v>
      </c>
      <c r="W32" s="4">
        <v>40960</v>
      </c>
      <c r="X32" s="4">
        <v>40960</v>
      </c>
      <c r="Y32" t="b">
        <v>0</v>
      </c>
      <c r="Z32">
        <v>0</v>
      </c>
      <c r="AA32">
        <v>0</v>
      </c>
      <c r="AB32" s="4">
        <v>40974</v>
      </c>
      <c r="AD32" s="4">
        <v>40973</v>
      </c>
      <c r="AE32">
        <v>644</v>
      </c>
      <c r="AG32">
        <v>0</v>
      </c>
      <c r="AH32">
        <v>0</v>
      </c>
      <c r="AL32">
        <v>17107.240000000002</v>
      </c>
      <c r="AM32" t="b">
        <v>0</v>
      </c>
      <c r="AN32">
        <v>18144.509999999998</v>
      </c>
      <c r="AO32">
        <v>18144.509999999998</v>
      </c>
      <c r="AP32">
        <v>18144.509999999998</v>
      </c>
      <c r="AQ32" t="s">
        <v>671</v>
      </c>
      <c r="AR32" s="4">
        <v>40562</v>
      </c>
      <c r="AS32">
        <v>18233.509999999998</v>
      </c>
      <c r="AU32" t="b">
        <v>0</v>
      </c>
      <c r="AV32" t="b">
        <v>0</v>
      </c>
      <c r="AW32" t="s">
        <v>102</v>
      </c>
      <c r="AZ32" t="b">
        <v>0</v>
      </c>
      <c r="BB32" t="b">
        <v>0</v>
      </c>
      <c r="BH32">
        <v>0</v>
      </c>
      <c r="BI32">
        <v>0</v>
      </c>
      <c r="BP32" t="s">
        <v>24</v>
      </c>
      <c r="BQ32">
        <f>+VLOOKUP(Tableau2[[#This Row],[DOSSOPEN]],table!A:E,3,FALSE)</f>
        <v>36</v>
      </c>
      <c r="BR32">
        <f>+YEAR(Tableau2[[#This Row],[DOSSOPEN]])</f>
        <v>2012</v>
      </c>
      <c r="BS32" s="5" t="str">
        <f>+VLOOKUP(WEEKDAY(Tableau2[[#This Row],[DOSSOPEN]]),$BY$1:$BZ$7,2,FALSE)</f>
        <v>vendredi</v>
      </c>
    </row>
    <row r="33" spans="1:71">
      <c r="A33" t="s">
        <v>190</v>
      </c>
      <c r="B33" s="4">
        <v>41160</v>
      </c>
      <c r="C33">
        <v>20</v>
      </c>
      <c r="D33" t="s">
        <v>672</v>
      </c>
      <c r="E33" t="s">
        <v>673</v>
      </c>
      <c r="F33" t="s">
        <v>100</v>
      </c>
      <c r="G33" t="s">
        <v>101</v>
      </c>
      <c r="L33" s="4">
        <v>41135</v>
      </c>
      <c r="M33">
        <v>1540452.64</v>
      </c>
      <c r="N33">
        <v>34013.919999999998</v>
      </c>
      <c r="O33" s="4">
        <v>40667</v>
      </c>
      <c r="P33">
        <v>20357.28</v>
      </c>
      <c r="Q33">
        <v>20357.28</v>
      </c>
      <c r="R33">
        <v>248</v>
      </c>
      <c r="S33">
        <v>0</v>
      </c>
      <c r="T33">
        <v>0</v>
      </c>
      <c r="U33" s="4">
        <v>40557</v>
      </c>
      <c r="V33">
        <v>228</v>
      </c>
      <c r="W33" s="4">
        <v>40960</v>
      </c>
      <c r="X33" s="4">
        <v>40960</v>
      </c>
      <c r="Y33" t="b">
        <v>0</v>
      </c>
      <c r="Z33">
        <v>0</v>
      </c>
      <c r="AA33">
        <v>0</v>
      </c>
      <c r="AB33" s="4">
        <v>40974</v>
      </c>
      <c r="AD33" s="4">
        <v>40973</v>
      </c>
      <c r="AE33">
        <v>644</v>
      </c>
      <c r="AG33">
        <v>0</v>
      </c>
      <c r="AH33">
        <v>0</v>
      </c>
      <c r="AL33">
        <v>17107.240000000002</v>
      </c>
      <c r="AM33" t="b">
        <v>0</v>
      </c>
      <c r="AN33">
        <v>18144.509999999998</v>
      </c>
      <c r="AO33">
        <v>18144.509999999998</v>
      </c>
      <c r="AP33">
        <v>18144.509999999998</v>
      </c>
      <c r="AQ33" t="s">
        <v>674</v>
      </c>
      <c r="AR33" s="4">
        <v>40563</v>
      </c>
      <c r="AS33">
        <v>18234.509999999998</v>
      </c>
      <c r="AU33" t="b">
        <v>0</v>
      </c>
      <c r="AV33" t="b">
        <v>0</v>
      </c>
      <c r="AW33" t="s">
        <v>102</v>
      </c>
      <c r="AZ33" t="b">
        <v>0</v>
      </c>
      <c r="BB33" t="b">
        <v>0</v>
      </c>
      <c r="BH33">
        <v>0</v>
      </c>
      <c r="BI33">
        <v>0</v>
      </c>
      <c r="BP33" t="s">
        <v>5</v>
      </c>
      <c r="BQ33">
        <f>+VLOOKUP(Tableau2[[#This Row],[DOSSOPEN]],table!A:E,3,FALSE)</f>
        <v>36</v>
      </c>
      <c r="BR33">
        <f>+YEAR(Tableau2[[#This Row],[DOSSOPEN]])</f>
        <v>2012</v>
      </c>
      <c r="BS33" s="5" t="str">
        <f>+VLOOKUP(WEEKDAY(Tableau2[[#This Row],[DOSSOPEN]]),$BY$1:$BZ$7,2,FALSE)</f>
        <v>samedi</v>
      </c>
    </row>
    <row r="34" spans="1:71">
      <c r="A34" t="s">
        <v>191</v>
      </c>
      <c r="B34" s="4">
        <v>41161</v>
      </c>
      <c r="C34">
        <v>21</v>
      </c>
      <c r="D34" t="s">
        <v>675</v>
      </c>
      <c r="E34" t="s">
        <v>676</v>
      </c>
      <c r="F34" t="s">
        <v>100</v>
      </c>
      <c r="G34" t="s">
        <v>101</v>
      </c>
      <c r="L34" s="4">
        <v>41136</v>
      </c>
      <c r="M34">
        <v>1540452.64</v>
      </c>
      <c r="N34">
        <v>34013.919999999998</v>
      </c>
      <c r="O34" s="4">
        <v>40668</v>
      </c>
      <c r="P34">
        <v>20357.28</v>
      </c>
      <c r="Q34">
        <v>20357.28</v>
      </c>
      <c r="R34">
        <v>248</v>
      </c>
      <c r="S34">
        <v>0</v>
      </c>
      <c r="T34">
        <v>0</v>
      </c>
      <c r="U34" s="4">
        <v>40558</v>
      </c>
      <c r="V34">
        <v>229</v>
      </c>
      <c r="W34" s="4">
        <v>40960</v>
      </c>
      <c r="X34" s="4">
        <v>40960</v>
      </c>
      <c r="Y34" t="b">
        <v>0</v>
      </c>
      <c r="Z34">
        <v>0</v>
      </c>
      <c r="AA34">
        <v>0</v>
      </c>
      <c r="AB34" s="4">
        <v>40974</v>
      </c>
      <c r="AD34" s="4">
        <v>40973</v>
      </c>
      <c r="AE34">
        <v>644</v>
      </c>
      <c r="AG34">
        <v>0</v>
      </c>
      <c r="AH34">
        <v>0</v>
      </c>
      <c r="AL34">
        <v>17107.240000000002</v>
      </c>
      <c r="AM34" t="b">
        <v>0</v>
      </c>
      <c r="AN34">
        <v>18144.509999999998</v>
      </c>
      <c r="AO34">
        <v>18144.509999999998</v>
      </c>
      <c r="AP34">
        <v>18144.509999999998</v>
      </c>
      <c r="AQ34" t="s">
        <v>677</v>
      </c>
      <c r="AR34" s="4">
        <v>40564</v>
      </c>
      <c r="AS34">
        <v>18235.509999999998</v>
      </c>
      <c r="AU34" t="b">
        <v>0</v>
      </c>
      <c r="AV34" t="b">
        <v>0</v>
      </c>
      <c r="AW34" t="s">
        <v>102</v>
      </c>
      <c r="AZ34" t="b">
        <v>0</v>
      </c>
      <c r="BB34" t="b">
        <v>0</v>
      </c>
      <c r="BH34">
        <v>0</v>
      </c>
      <c r="BI34">
        <v>0</v>
      </c>
      <c r="BP34" t="s">
        <v>14</v>
      </c>
      <c r="BQ34">
        <f>+VLOOKUP(Tableau2[[#This Row],[DOSSOPEN]],table!A:E,3,FALSE)</f>
        <v>36</v>
      </c>
      <c r="BR34">
        <f>+YEAR(Tableau2[[#This Row],[DOSSOPEN]])</f>
        <v>2012</v>
      </c>
      <c r="BS34" s="5" t="str">
        <f>+VLOOKUP(WEEKDAY(Tableau2[[#This Row],[DOSSOPEN]]),$BY$1:$BZ$7,2,FALSE)</f>
        <v>dimanche</v>
      </c>
    </row>
    <row r="35" spans="1:71">
      <c r="A35" t="s">
        <v>192</v>
      </c>
      <c r="B35" s="4">
        <v>41162</v>
      </c>
      <c r="C35">
        <v>22</v>
      </c>
      <c r="D35" t="s">
        <v>678</v>
      </c>
      <c r="E35" t="s">
        <v>679</v>
      </c>
      <c r="F35" t="s">
        <v>100</v>
      </c>
      <c r="G35" t="s">
        <v>101</v>
      </c>
      <c r="L35" s="4">
        <v>41137</v>
      </c>
      <c r="M35">
        <v>1540452.64</v>
      </c>
      <c r="N35">
        <v>34013.919999999998</v>
      </c>
      <c r="O35" s="4">
        <v>40669</v>
      </c>
      <c r="P35">
        <v>20357.28</v>
      </c>
      <c r="Q35">
        <v>20357.28</v>
      </c>
      <c r="R35">
        <v>248</v>
      </c>
      <c r="S35">
        <v>0</v>
      </c>
      <c r="T35">
        <v>0</v>
      </c>
      <c r="U35" s="4">
        <v>40559</v>
      </c>
      <c r="V35">
        <v>230</v>
      </c>
      <c r="W35" s="4">
        <v>40960</v>
      </c>
      <c r="X35" s="4">
        <v>40960</v>
      </c>
      <c r="Y35" t="b">
        <v>0</v>
      </c>
      <c r="Z35">
        <v>0</v>
      </c>
      <c r="AA35">
        <v>0</v>
      </c>
      <c r="AB35" s="4">
        <v>40974</v>
      </c>
      <c r="AD35" s="4">
        <v>40973</v>
      </c>
      <c r="AE35">
        <v>644</v>
      </c>
      <c r="AG35">
        <v>0</v>
      </c>
      <c r="AH35">
        <v>0</v>
      </c>
      <c r="AL35">
        <v>17107.240000000002</v>
      </c>
      <c r="AM35" t="b">
        <v>0</v>
      </c>
      <c r="AN35">
        <v>18144.509999999998</v>
      </c>
      <c r="AO35">
        <v>18144.509999999998</v>
      </c>
      <c r="AP35">
        <v>18144.509999999998</v>
      </c>
      <c r="AQ35" t="s">
        <v>680</v>
      </c>
      <c r="AR35" s="4">
        <v>40565</v>
      </c>
      <c r="AS35">
        <v>18236.509999999998</v>
      </c>
      <c r="AU35" t="b">
        <v>0</v>
      </c>
      <c r="AV35" t="b">
        <v>0</v>
      </c>
      <c r="AW35" t="s">
        <v>102</v>
      </c>
      <c r="AZ35" t="b">
        <v>0</v>
      </c>
      <c r="BB35" t="b">
        <v>0</v>
      </c>
      <c r="BH35">
        <v>0</v>
      </c>
      <c r="BI35">
        <v>0</v>
      </c>
      <c r="BP35" t="s">
        <v>15</v>
      </c>
      <c r="BQ35">
        <f>+VLOOKUP(Tableau2[[#This Row],[DOSSOPEN]],table!A:E,3,FALSE)</f>
        <v>37</v>
      </c>
      <c r="BR35">
        <f>+YEAR(Tableau2[[#This Row],[DOSSOPEN]])</f>
        <v>2012</v>
      </c>
      <c r="BS35" s="5" t="str">
        <f>+VLOOKUP(WEEKDAY(Tableau2[[#This Row],[DOSSOPEN]]),$BY$1:$BZ$7,2,FALSE)</f>
        <v>lundi</v>
      </c>
    </row>
    <row r="36" spans="1:71">
      <c r="A36" t="s">
        <v>193</v>
      </c>
      <c r="B36" s="4">
        <v>41163</v>
      </c>
      <c r="C36">
        <v>23</v>
      </c>
      <c r="D36" t="s">
        <v>681</v>
      </c>
      <c r="E36" t="s">
        <v>682</v>
      </c>
      <c r="F36" t="s">
        <v>100</v>
      </c>
      <c r="G36" t="s">
        <v>101</v>
      </c>
      <c r="L36" s="4">
        <v>41138</v>
      </c>
      <c r="M36">
        <v>1540452.64</v>
      </c>
      <c r="N36">
        <v>34013.919999999998</v>
      </c>
      <c r="O36" s="4">
        <v>40670</v>
      </c>
      <c r="P36">
        <v>20357.28</v>
      </c>
      <c r="Q36">
        <v>20357.28</v>
      </c>
      <c r="R36">
        <v>248</v>
      </c>
      <c r="S36">
        <v>0</v>
      </c>
      <c r="T36">
        <v>0</v>
      </c>
      <c r="U36" s="4">
        <v>40560</v>
      </c>
      <c r="V36">
        <v>231</v>
      </c>
      <c r="W36" s="4">
        <v>40960</v>
      </c>
      <c r="X36" s="4">
        <v>40960</v>
      </c>
      <c r="Y36" t="b">
        <v>0</v>
      </c>
      <c r="Z36">
        <v>0</v>
      </c>
      <c r="AA36">
        <v>0</v>
      </c>
      <c r="AB36" s="4">
        <v>40974</v>
      </c>
      <c r="AD36" s="4">
        <v>40973</v>
      </c>
      <c r="AE36">
        <v>644</v>
      </c>
      <c r="AG36">
        <v>0</v>
      </c>
      <c r="AH36">
        <v>0</v>
      </c>
      <c r="AL36">
        <v>17107.240000000002</v>
      </c>
      <c r="AM36" t="b">
        <v>0</v>
      </c>
      <c r="AN36">
        <v>18144.509999999998</v>
      </c>
      <c r="AO36">
        <v>18144.509999999998</v>
      </c>
      <c r="AP36">
        <v>18144.509999999998</v>
      </c>
      <c r="AQ36" t="s">
        <v>683</v>
      </c>
      <c r="AR36" s="4">
        <v>40566</v>
      </c>
      <c r="AS36">
        <v>18237.509999999998</v>
      </c>
      <c r="AU36" t="b">
        <v>0</v>
      </c>
      <c r="AV36" t="b">
        <v>0</v>
      </c>
      <c r="AW36" t="s">
        <v>102</v>
      </c>
      <c r="AZ36" t="b">
        <v>0</v>
      </c>
      <c r="BB36" t="b">
        <v>0</v>
      </c>
      <c r="BH36">
        <v>0</v>
      </c>
      <c r="BI36">
        <v>0</v>
      </c>
      <c r="BP36" t="s">
        <v>16</v>
      </c>
      <c r="BQ36">
        <f>+VLOOKUP(Tableau2[[#This Row],[DOSSOPEN]],table!A:E,3,FALSE)</f>
        <v>37</v>
      </c>
      <c r="BR36">
        <f>+YEAR(Tableau2[[#This Row],[DOSSOPEN]])</f>
        <v>2012</v>
      </c>
      <c r="BS36" s="5" t="str">
        <f>+VLOOKUP(WEEKDAY(Tableau2[[#This Row],[DOSSOPEN]]),$BY$1:$BZ$7,2,FALSE)</f>
        <v>mardi</v>
      </c>
    </row>
    <row r="37" spans="1:71">
      <c r="A37" t="s">
        <v>194</v>
      </c>
      <c r="B37" s="4">
        <v>41164</v>
      </c>
      <c r="C37">
        <v>24</v>
      </c>
      <c r="D37" t="s">
        <v>684</v>
      </c>
      <c r="E37" t="s">
        <v>685</v>
      </c>
      <c r="F37" t="s">
        <v>100</v>
      </c>
      <c r="G37" t="s">
        <v>101</v>
      </c>
      <c r="L37" s="4">
        <v>41139</v>
      </c>
      <c r="M37">
        <v>1540452.64</v>
      </c>
      <c r="N37">
        <v>34013.919999999998</v>
      </c>
      <c r="O37" s="4">
        <v>40671</v>
      </c>
      <c r="P37">
        <v>20357.28</v>
      </c>
      <c r="Q37">
        <v>20357.28</v>
      </c>
      <c r="R37">
        <v>248</v>
      </c>
      <c r="S37">
        <v>0</v>
      </c>
      <c r="T37">
        <v>0</v>
      </c>
      <c r="U37" s="4">
        <v>40561</v>
      </c>
      <c r="V37">
        <v>232</v>
      </c>
      <c r="W37" s="4">
        <v>40960</v>
      </c>
      <c r="X37" s="4">
        <v>40960</v>
      </c>
      <c r="Y37" t="b">
        <v>0</v>
      </c>
      <c r="Z37">
        <v>0</v>
      </c>
      <c r="AA37">
        <v>0</v>
      </c>
      <c r="AB37" s="4">
        <v>40974</v>
      </c>
      <c r="AD37" s="4">
        <v>40973</v>
      </c>
      <c r="AE37">
        <v>644</v>
      </c>
      <c r="AG37">
        <v>0</v>
      </c>
      <c r="AH37">
        <v>0</v>
      </c>
      <c r="AL37">
        <v>17107.240000000002</v>
      </c>
      <c r="AM37" t="b">
        <v>0</v>
      </c>
      <c r="AN37">
        <v>18144.509999999998</v>
      </c>
      <c r="AO37">
        <v>18144.509999999998</v>
      </c>
      <c r="AP37">
        <v>18144.509999999998</v>
      </c>
      <c r="AQ37" t="s">
        <v>686</v>
      </c>
      <c r="AR37" s="4">
        <v>40567</v>
      </c>
      <c r="AS37">
        <v>18238.509999999998</v>
      </c>
      <c r="AU37" t="b">
        <v>0</v>
      </c>
      <c r="AV37" t="b">
        <v>0</v>
      </c>
      <c r="AW37" t="s">
        <v>102</v>
      </c>
      <c r="AZ37" t="b">
        <v>0</v>
      </c>
      <c r="BB37" t="b">
        <v>0</v>
      </c>
      <c r="BH37">
        <v>0</v>
      </c>
      <c r="BI37">
        <v>0</v>
      </c>
      <c r="BP37" t="s">
        <v>17</v>
      </c>
      <c r="BQ37">
        <f>+VLOOKUP(Tableau2[[#This Row],[DOSSOPEN]],table!A:E,3,FALSE)</f>
        <v>37</v>
      </c>
      <c r="BR37">
        <f>+YEAR(Tableau2[[#This Row],[DOSSOPEN]])</f>
        <v>2012</v>
      </c>
      <c r="BS37" s="5" t="str">
        <f>+VLOOKUP(WEEKDAY(Tableau2[[#This Row],[DOSSOPEN]]),$BY$1:$BZ$7,2,FALSE)</f>
        <v>mercredi</v>
      </c>
    </row>
    <row r="38" spans="1:71">
      <c r="A38" t="s">
        <v>195</v>
      </c>
      <c r="B38" s="4">
        <v>41165</v>
      </c>
      <c r="C38">
        <v>25</v>
      </c>
      <c r="D38" t="s">
        <v>687</v>
      </c>
      <c r="E38" t="s">
        <v>688</v>
      </c>
      <c r="F38" t="s">
        <v>100</v>
      </c>
      <c r="G38" t="s">
        <v>101</v>
      </c>
      <c r="L38" s="4">
        <v>41140</v>
      </c>
      <c r="M38">
        <v>1540452.64</v>
      </c>
      <c r="N38">
        <v>34013.919999999998</v>
      </c>
      <c r="O38" s="4">
        <v>40672</v>
      </c>
      <c r="P38">
        <v>20357.28</v>
      </c>
      <c r="Q38">
        <v>20357.28</v>
      </c>
      <c r="R38">
        <v>248</v>
      </c>
      <c r="S38">
        <v>0</v>
      </c>
      <c r="T38">
        <v>0</v>
      </c>
      <c r="U38" s="4">
        <v>40562</v>
      </c>
      <c r="V38">
        <v>233</v>
      </c>
      <c r="W38" s="4">
        <v>40960</v>
      </c>
      <c r="X38" s="4">
        <v>40960</v>
      </c>
      <c r="Y38" t="b">
        <v>0</v>
      </c>
      <c r="Z38">
        <v>0</v>
      </c>
      <c r="AA38">
        <v>0</v>
      </c>
      <c r="AB38" s="4">
        <v>40974</v>
      </c>
      <c r="AD38" s="4">
        <v>40973</v>
      </c>
      <c r="AE38">
        <v>644</v>
      </c>
      <c r="AG38">
        <v>0</v>
      </c>
      <c r="AH38">
        <v>0</v>
      </c>
      <c r="AL38">
        <v>17107.240000000002</v>
      </c>
      <c r="AM38" t="b">
        <v>0</v>
      </c>
      <c r="AN38">
        <v>18144.509999999998</v>
      </c>
      <c r="AO38">
        <v>18144.509999999998</v>
      </c>
      <c r="AP38">
        <v>18144.509999999998</v>
      </c>
      <c r="AQ38" t="s">
        <v>689</v>
      </c>
      <c r="AR38" s="4">
        <v>40568</v>
      </c>
      <c r="AS38">
        <v>18239.509999999998</v>
      </c>
      <c r="AU38" t="b">
        <v>0</v>
      </c>
      <c r="AV38" t="b">
        <v>0</v>
      </c>
      <c r="AW38" t="s">
        <v>102</v>
      </c>
      <c r="AZ38" t="b">
        <v>0</v>
      </c>
      <c r="BB38" t="b">
        <v>0</v>
      </c>
      <c r="BH38">
        <v>0</v>
      </c>
      <c r="BI38">
        <v>0</v>
      </c>
      <c r="BP38" t="s">
        <v>18</v>
      </c>
      <c r="BQ38">
        <f>+VLOOKUP(Tableau2[[#This Row],[DOSSOPEN]],table!A:E,3,FALSE)</f>
        <v>37</v>
      </c>
      <c r="BR38">
        <f>+YEAR(Tableau2[[#This Row],[DOSSOPEN]])</f>
        <v>2012</v>
      </c>
      <c r="BS38" s="5" t="str">
        <f>+VLOOKUP(WEEKDAY(Tableau2[[#This Row],[DOSSOPEN]]),$BY$1:$BZ$7,2,FALSE)</f>
        <v>jeudi</v>
      </c>
    </row>
    <row r="39" spans="1:71">
      <c r="A39" t="s">
        <v>196</v>
      </c>
      <c r="B39" s="4">
        <v>41166</v>
      </c>
      <c r="C39">
        <v>26</v>
      </c>
      <c r="D39" t="s">
        <v>690</v>
      </c>
      <c r="E39" t="s">
        <v>691</v>
      </c>
      <c r="F39" t="s">
        <v>100</v>
      </c>
      <c r="G39" t="s">
        <v>101</v>
      </c>
      <c r="L39" s="4">
        <v>41141</v>
      </c>
      <c r="M39">
        <v>1540452.64</v>
      </c>
      <c r="N39">
        <v>34013.919999999998</v>
      </c>
      <c r="O39" s="4">
        <v>40673</v>
      </c>
      <c r="P39">
        <v>20357.28</v>
      </c>
      <c r="Q39">
        <v>20357.28</v>
      </c>
      <c r="R39">
        <v>248</v>
      </c>
      <c r="S39">
        <v>0</v>
      </c>
      <c r="T39">
        <v>0</v>
      </c>
      <c r="U39" s="4">
        <v>40563</v>
      </c>
      <c r="V39">
        <v>234</v>
      </c>
      <c r="W39" s="4">
        <v>40960</v>
      </c>
      <c r="X39" s="4">
        <v>40960</v>
      </c>
      <c r="Y39" t="b">
        <v>0</v>
      </c>
      <c r="Z39">
        <v>0</v>
      </c>
      <c r="AA39">
        <v>0</v>
      </c>
      <c r="AB39" s="4">
        <v>40974</v>
      </c>
      <c r="AD39" s="4">
        <v>40973</v>
      </c>
      <c r="AE39">
        <v>644</v>
      </c>
      <c r="AG39">
        <v>0</v>
      </c>
      <c r="AH39">
        <v>0</v>
      </c>
      <c r="AL39">
        <v>17107.240000000002</v>
      </c>
      <c r="AM39" t="b">
        <v>0</v>
      </c>
      <c r="AN39">
        <v>18144.509999999998</v>
      </c>
      <c r="AO39">
        <v>18144.509999999998</v>
      </c>
      <c r="AP39">
        <v>18144.509999999998</v>
      </c>
      <c r="AQ39" t="s">
        <v>692</v>
      </c>
      <c r="AR39" s="4">
        <v>40569</v>
      </c>
      <c r="AS39">
        <v>18240.509999999998</v>
      </c>
      <c r="AU39" t="b">
        <v>0</v>
      </c>
      <c r="AV39" t="b">
        <v>0</v>
      </c>
      <c r="AW39" t="s">
        <v>102</v>
      </c>
      <c r="AZ39" t="b">
        <v>0</v>
      </c>
      <c r="BB39" t="b">
        <v>0</v>
      </c>
      <c r="BH39">
        <v>0</v>
      </c>
      <c r="BI39">
        <v>0</v>
      </c>
      <c r="BP39" t="s">
        <v>19</v>
      </c>
      <c r="BQ39">
        <f>+VLOOKUP(Tableau2[[#This Row],[DOSSOPEN]],table!A:E,3,FALSE)</f>
        <v>37</v>
      </c>
      <c r="BR39">
        <f>+YEAR(Tableau2[[#This Row],[DOSSOPEN]])</f>
        <v>2012</v>
      </c>
      <c r="BS39" s="5" t="str">
        <f>+VLOOKUP(WEEKDAY(Tableau2[[#This Row],[DOSSOPEN]]),$BY$1:$BZ$7,2,FALSE)</f>
        <v>vendredi</v>
      </c>
    </row>
    <row r="40" spans="1:71">
      <c r="A40" t="s">
        <v>197</v>
      </c>
      <c r="B40" s="4">
        <v>41167</v>
      </c>
      <c r="C40">
        <v>27</v>
      </c>
      <c r="D40" t="s">
        <v>693</v>
      </c>
      <c r="E40" t="s">
        <v>694</v>
      </c>
      <c r="F40" t="s">
        <v>100</v>
      </c>
      <c r="G40" t="s">
        <v>101</v>
      </c>
      <c r="L40" s="4">
        <v>41142</v>
      </c>
      <c r="M40">
        <v>1540452.64</v>
      </c>
      <c r="N40">
        <v>34013.919999999998</v>
      </c>
      <c r="O40" s="4">
        <v>40674</v>
      </c>
      <c r="P40">
        <v>20357.28</v>
      </c>
      <c r="Q40">
        <v>20357.28</v>
      </c>
      <c r="R40">
        <v>248</v>
      </c>
      <c r="S40">
        <v>0</v>
      </c>
      <c r="T40">
        <v>0</v>
      </c>
      <c r="U40" s="4">
        <v>40564</v>
      </c>
      <c r="V40">
        <v>235</v>
      </c>
      <c r="W40" s="4">
        <v>40960</v>
      </c>
      <c r="X40" s="4">
        <v>40960</v>
      </c>
      <c r="Y40" t="b">
        <v>0</v>
      </c>
      <c r="Z40">
        <v>0</v>
      </c>
      <c r="AA40">
        <v>0</v>
      </c>
      <c r="AB40" s="4">
        <v>40974</v>
      </c>
      <c r="AD40" s="4">
        <v>40973</v>
      </c>
      <c r="AE40">
        <v>644</v>
      </c>
      <c r="AG40">
        <v>0</v>
      </c>
      <c r="AH40">
        <v>0</v>
      </c>
      <c r="AL40">
        <v>17107.240000000002</v>
      </c>
      <c r="AM40" t="b">
        <v>0</v>
      </c>
      <c r="AN40">
        <v>18144.509999999998</v>
      </c>
      <c r="AO40">
        <v>18144.509999999998</v>
      </c>
      <c r="AP40">
        <v>18144.509999999998</v>
      </c>
      <c r="AQ40" t="s">
        <v>695</v>
      </c>
      <c r="AR40" s="4">
        <v>40570</v>
      </c>
      <c r="AS40">
        <v>18241.509999999998</v>
      </c>
      <c r="AU40" t="b">
        <v>0</v>
      </c>
      <c r="AV40" t="b">
        <v>0</v>
      </c>
      <c r="AW40" t="s">
        <v>102</v>
      </c>
      <c r="AZ40" t="b">
        <v>0</v>
      </c>
      <c r="BB40" t="b">
        <v>0</v>
      </c>
      <c r="BH40">
        <v>0</v>
      </c>
      <c r="BI40">
        <v>0</v>
      </c>
      <c r="BP40" t="s">
        <v>20</v>
      </c>
      <c r="BQ40">
        <f>+VLOOKUP(Tableau2[[#This Row],[DOSSOPEN]],table!A:E,3,FALSE)</f>
        <v>37</v>
      </c>
      <c r="BR40">
        <f>+YEAR(Tableau2[[#This Row],[DOSSOPEN]])</f>
        <v>2012</v>
      </c>
      <c r="BS40" s="5" t="str">
        <f>+VLOOKUP(WEEKDAY(Tableau2[[#This Row],[DOSSOPEN]]),$BY$1:$BZ$7,2,FALSE)</f>
        <v>samedi</v>
      </c>
    </row>
    <row r="41" spans="1:71">
      <c r="A41" t="s">
        <v>198</v>
      </c>
      <c r="B41" s="4">
        <v>41168</v>
      </c>
      <c r="C41">
        <v>28</v>
      </c>
      <c r="D41" t="s">
        <v>696</v>
      </c>
      <c r="E41" t="s">
        <v>697</v>
      </c>
      <c r="F41" t="s">
        <v>100</v>
      </c>
      <c r="G41" t="s">
        <v>101</v>
      </c>
      <c r="L41" s="4">
        <v>41143</v>
      </c>
      <c r="M41">
        <v>1540452.64</v>
      </c>
      <c r="N41">
        <v>34013.919999999998</v>
      </c>
      <c r="O41" s="4">
        <v>40675</v>
      </c>
      <c r="P41">
        <v>20357.28</v>
      </c>
      <c r="Q41">
        <v>20357.28</v>
      </c>
      <c r="R41">
        <v>248</v>
      </c>
      <c r="S41">
        <v>0</v>
      </c>
      <c r="T41">
        <v>0</v>
      </c>
      <c r="U41" s="4">
        <v>40565</v>
      </c>
      <c r="V41">
        <v>236</v>
      </c>
      <c r="W41" s="4">
        <v>40960</v>
      </c>
      <c r="X41" s="4">
        <v>40960</v>
      </c>
      <c r="Y41" t="b">
        <v>0</v>
      </c>
      <c r="Z41">
        <v>0</v>
      </c>
      <c r="AA41">
        <v>0</v>
      </c>
      <c r="AB41" s="4">
        <v>40974</v>
      </c>
      <c r="AD41" s="4">
        <v>40973</v>
      </c>
      <c r="AE41">
        <v>644</v>
      </c>
      <c r="AG41">
        <v>0</v>
      </c>
      <c r="AH41">
        <v>0</v>
      </c>
      <c r="AL41">
        <v>17107.240000000002</v>
      </c>
      <c r="AM41" t="b">
        <v>0</v>
      </c>
      <c r="AN41">
        <v>18144.509999999998</v>
      </c>
      <c r="AO41">
        <v>18144.509999999998</v>
      </c>
      <c r="AP41">
        <v>18144.509999999998</v>
      </c>
      <c r="AQ41" t="s">
        <v>698</v>
      </c>
      <c r="AR41" s="4">
        <v>40571</v>
      </c>
      <c r="AS41">
        <v>18242.509999999998</v>
      </c>
      <c r="AU41" t="b">
        <v>0</v>
      </c>
      <c r="AV41" t="b">
        <v>0</v>
      </c>
      <c r="AW41" t="s">
        <v>102</v>
      </c>
      <c r="AZ41" t="b">
        <v>0</v>
      </c>
      <c r="BB41" t="b">
        <v>0</v>
      </c>
      <c r="BH41">
        <v>0</v>
      </c>
      <c r="BI41">
        <v>0</v>
      </c>
      <c r="BP41" t="s">
        <v>21</v>
      </c>
      <c r="BQ41">
        <f>+VLOOKUP(Tableau2[[#This Row],[DOSSOPEN]],table!A:E,3,FALSE)</f>
        <v>37</v>
      </c>
      <c r="BR41">
        <f>+YEAR(Tableau2[[#This Row],[DOSSOPEN]])</f>
        <v>2012</v>
      </c>
      <c r="BS41" s="5" t="str">
        <f>+VLOOKUP(WEEKDAY(Tableau2[[#This Row],[DOSSOPEN]]),$BY$1:$BZ$7,2,FALSE)</f>
        <v>dimanche</v>
      </c>
    </row>
    <row r="42" spans="1:71">
      <c r="A42" t="s">
        <v>199</v>
      </c>
      <c r="B42" s="4">
        <v>41169</v>
      </c>
      <c r="C42">
        <v>29</v>
      </c>
      <c r="D42" t="s">
        <v>699</v>
      </c>
      <c r="E42" t="s">
        <v>700</v>
      </c>
      <c r="F42" t="s">
        <v>100</v>
      </c>
      <c r="G42" t="s">
        <v>101</v>
      </c>
      <c r="L42" s="4">
        <v>41144</v>
      </c>
      <c r="M42">
        <v>1540452.64</v>
      </c>
      <c r="N42">
        <v>34013.919999999998</v>
      </c>
      <c r="O42" s="4">
        <v>40676</v>
      </c>
      <c r="P42">
        <v>20357.28</v>
      </c>
      <c r="Q42">
        <v>20357.28</v>
      </c>
      <c r="R42">
        <v>248</v>
      </c>
      <c r="S42">
        <v>0</v>
      </c>
      <c r="T42">
        <v>0</v>
      </c>
      <c r="U42" s="4">
        <v>40566</v>
      </c>
      <c r="V42">
        <v>237</v>
      </c>
      <c r="W42" s="4">
        <v>40960</v>
      </c>
      <c r="X42" s="4">
        <v>40960</v>
      </c>
      <c r="Y42" t="b">
        <v>0</v>
      </c>
      <c r="Z42">
        <v>0</v>
      </c>
      <c r="AA42">
        <v>0</v>
      </c>
      <c r="AB42" s="4">
        <v>40974</v>
      </c>
      <c r="AD42" s="4">
        <v>40973</v>
      </c>
      <c r="AE42">
        <v>644</v>
      </c>
      <c r="AG42">
        <v>0</v>
      </c>
      <c r="AH42">
        <v>0</v>
      </c>
      <c r="AL42">
        <v>17107.240000000002</v>
      </c>
      <c r="AM42" t="b">
        <v>0</v>
      </c>
      <c r="AN42">
        <v>18144.509999999998</v>
      </c>
      <c r="AO42">
        <v>18144.509999999998</v>
      </c>
      <c r="AP42">
        <v>18144.509999999998</v>
      </c>
      <c r="AQ42" t="s">
        <v>701</v>
      </c>
      <c r="AR42" s="4">
        <v>40572</v>
      </c>
      <c r="AS42">
        <v>18243.509999999998</v>
      </c>
      <c r="AU42" t="b">
        <v>0</v>
      </c>
      <c r="AV42" t="b">
        <v>0</v>
      </c>
      <c r="AW42" t="s">
        <v>102</v>
      </c>
      <c r="AZ42" t="b">
        <v>0</v>
      </c>
      <c r="BB42" t="b">
        <v>0</v>
      </c>
      <c r="BH42">
        <v>0</v>
      </c>
      <c r="BI42">
        <v>0</v>
      </c>
      <c r="BP42" t="s">
        <v>22</v>
      </c>
      <c r="BQ42">
        <f>+VLOOKUP(Tableau2[[#This Row],[DOSSOPEN]],table!A:E,3,FALSE)</f>
        <v>38</v>
      </c>
      <c r="BR42">
        <f>+YEAR(Tableau2[[#This Row],[DOSSOPEN]])</f>
        <v>2012</v>
      </c>
      <c r="BS42" s="5" t="str">
        <f>+VLOOKUP(WEEKDAY(Tableau2[[#This Row],[DOSSOPEN]]),$BY$1:$BZ$7,2,FALSE)</f>
        <v>lundi</v>
      </c>
    </row>
    <row r="43" spans="1:71">
      <c r="A43" t="s">
        <v>200</v>
      </c>
      <c r="B43" s="4">
        <v>41170</v>
      </c>
      <c r="C43">
        <v>30</v>
      </c>
      <c r="D43" t="s">
        <v>702</v>
      </c>
      <c r="E43" t="s">
        <v>703</v>
      </c>
      <c r="F43" t="s">
        <v>100</v>
      </c>
      <c r="G43" t="s">
        <v>101</v>
      </c>
      <c r="L43" s="4">
        <v>41145</v>
      </c>
      <c r="M43">
        <v>1540452.64</v>
      </c>
      <c r="N43">
        <v>34013.919999999998</v>
      </c>
      <c r="O43" s="4">
        <v>40677</v>
      </c>
      <c r="P43">
        <v>20357.28</v>
      </c>
      <c r="Q43">
        <v>20357.28</v>
      </c>
      <c r="R43">
        <v>248</v>
      </c>
      <c r="S43">
        <v>0</v>
      </c>
      <c r="T43">
        <v>0</v>
      </c>
      <c r="U43" s="4">
        <v>40567</v>
      </c>
      <c r="V43">
        <v>238</v>
      </c>
      <c r="W43" s="4">
        <v>40960</v>
      </c>
      <c r="X43" s="4">
        <v>40960</v>
      </c>
      <c r="Y43" t="b">
        <v>0</v>
      </c>
      <c r="Z43">
        <v>0</v>
      </c>
      <c r="AA43">
        <v>0</v>
      </c>
      <c r="AB43" s="4">
        <v>40974</v>
      </c>
      <c r="AD43" s="4">
        <v>40973</v>
      </c>
      <c r="AE43">
        <v>644</v>
      </c>
      <c r="AG43">
        <v>0</v>
      </c>
      <c r="AH43">
        <v>0</v>
      </c>
      <c r="AL43">
        <v>17107.240000000002</v>
      </c>
      <c r="AM43" t="b">
        <v>0</v>
      </c>
      <c r="AN43">
        <v>18144.509999999998</v>
      </c>
      <c r="AO43">
        <v>18144.509999999998</v>
      </c>
      <c r="AP43">
        <v>18144.509999999998</v>
      </c>
      <c r="AQ43" t="s">
        <v>704</v>
      </c>
      <c r="AR43" s="4">
        <v>40573</v>
      </c>
      <c r="AS43">
        <v>18244.509999999998</v>
      </c>
      <c r="AU43" t="b">
        <v>0</v>
      </c>
      <c r="AV43" t="b">
        <v>0</v>
      </c>
      <c r="AW43" t="s">
        <v>102</v>
      </c>
      <c r="AZ43" t="b">
        <v>0</v>
      </c>
      <c r="BB43" t="b">
        <v>0</v>
      </c>
      <c r="BH43">
        <v>0</v>
      </c>
      <c r="BI43">
        <v>0</v>
      </c>
      <c r="BP43" t="s">
        <v>23</v>
      </c>
      <c r="BQ43">
        <f>+VLOOKUP(Tableau2[[#This Row],[DOSSOPEN]],table!A:E,3,FALSE)</f>
        <v>38</v>
      </c>
      <c r="BR43">
        <f>+YEAR(Tableau2[[#This Row],[DOSSOPEN]])</f>
        <v>2012</v>
      </c>
      <c r="BS43" s="5" t="str">
        <f>+VLOOKUP(WEEKDAY(Tableau2[[#This Row],[DOSSOPEN]]),$BY$1:$BZ$7,2,FALSE)</f>
        <v>mardi</v>
      </c>
    </row>
    <row r="44" spans="1:71">
      <c r="A44" t="s">
        <v>201</v>
      </c>
      <c r="B44" s="4">
        <v>41171</v>
      </c>
      <c r="C44">
        <v>31</v>
      </c>
      <c r="D44" t="s">
        <v>705</v>
      </c>
      <c r="E44" t="s">
        <v>706</v>
      </c>
      <c r="F44" t="s">
        <v>100</v>
      </c>
      <c r="G44" t="s">
        <v>101</v>
      </c>
      <c r="L44" s="4">
        <v>41146</v>
      </c>
      <c r="M44">
        <v>1540452.64</v>
      </c>
      <c r="N44">
        <v>34013.919999999998</v>
      </c>
      <c r="O44" s="4">
        <v>40678</v>
      </c>
      <c r="P44">
        <v>20357.28</v>
      </c>
      <c r="Q44">
        <v>20357.28</v>
      </c>
      <c r="R44">
        <v>248</v>
      </c>
      <c r="S44">
        <v>0</v>
      </c>
      <c r="T44">
        <v>0</v>
      </c>
      <c r="U44" s="4">
        <v>40568</v>
      </c>
      <c r="V44">
        <v>239</v>
      </c>
      <c r="W44" s="4">
        <v>40960</v>
      </c>
      <c r="X44" s="4">
        <v>40960</v>
      </c>
      <c r="Y44" t="b">
        <v>0</v>
      </c>
      <c r="Z44">
        <v>0</v>
      </c>
      <c r="AA44">
        <v>0</v>
      </c>
      <c r="AB44" s="4">
        <v>40974</v>
      </c>
      <c r="AD44" s="4">
        <v>40973</v>
      </c>
      <c r="AE44">
        <v>644</v>
      </c>
      <c r="AG44">
        <v>0</v>
      </c>
      <c r="AH44">
        <v>0</v>
      </c>
      <c r="AL44">
        <v>17107.240000000002</v>
      </c>
      <c r="AM44" t="b">
        <v>0</v>
      </c>
      <c r="AN44">
        <v>18144.509999999998</v>
      </c>
      <c r="AO44">
        <v>18144.509999999998</v>
      </c>
      <c r="AP44">
        <v>18144.509999999998</v>
      </c>
      <c r="AQ44" t="s">
        <v>707</v>
      </c>
      <c r="AR44" s="4">
        <v>40574</v>
      </c>
      <c r="AS44">
        <v>18245.509999999998</v>
      </c>
      <c r="AU44" t="b">
        <v>0</v>
      </c>
      <c r="AV44" t="b">
        <v>0</v>
      </c>
      <c r="AW44" t="s">
        <v>102</v>
      </c>
      <c r="AZ44" t="b">
        <v>0</v>
      </c>
      <c r="BB44" t="b">
        <v>0</v>
      </c>
      <c r="BH44">
        <v>0</v>
      </c>
      <c r="BI44">
        <v>0</v>
      </c>
      <c r="BP44" t="s">
        <v>24</v>
      </c>
      <c r="BQ44">
        <f>+VLOOKUP(Tableau2[[#This Row],[DOSSOPEN]],table!A:E,3,FALSE)</f>
        <v>38</v>
      </c>
      <c r="BR44">
        <f>+YEAR(Tableau2[[#This Row],[DOSSOPEN]])</f>
        <v>2012</v>
      </c>
      <c r="BS44" s="5" t="str">
        <f>+VLOOKUP(WEEKDAY(Tableau2[[#This Row],[DOSSOPEN]]),$BY$1:$BZ$7,2,FALSE)</f>
        <v>mercredi</v>
      </c>
    </row>
    <row r="45" spans="1:71">
      <c r="A45" t="s">
        <v>202</v>
      </c>
      <c r="B45" s="4">
        <v>41172</v>
      </c>
      <c r="C45">
        <v>32</v>
      </c>
      <c r="D45" t="s">
        <v>708</v>
      </c>
      <c r="E45" t="s">
        <v>709</v>
      </c>
      <c r="F45" t="s">
        <v>100</v>
      </c>
      <c r="G45" t="s">
        <v>101</v>
      </c>
      <c r="L45" s="4">
        <v>41147</v>
      </c>
      <c r="M45">
        <v>1540452.64</v>
      </c>
      <c r="N45">
        <v>34013.919999999998</v>
      </c>
      <c r="O45" s="4">
        <v>40679</v>
      </c>
      <c r="P45">
        <v>20357.28</v>
      </c>
      <c r="Q45">
        <v>20357.28</v>
      </c>
      <c r="R45">
        <v>248</v>
      </c>
      <c r="S45">
        <v>0</v>
      </c>
      <c r="T45">
        <v>0</v>
      </c>
      <c r="U45" s="4">
        <v>40569</v>
      </c>
      <c r="V45">
        <v>240</v>
      </c>
      <c r="W45" s="4">
        <v>40960</v>
      </c>
      <c r="X45" s="4">
        <v>40960</v>
      </c>
      <c r="Y45" t="b">
        <v>0</v>
      </c>
      <c r="Z45">
        <v>0</v>
      </c>
      <c r="AA45">
        <v>0</v>
      </c>
      <c r="AB45" s="4">
        <v>40974</v>
      </c>
      <c r="AD45" s="4">
        <v>40973</v>
      </c>
      <c r="AE45">
        <v>644</v>
      </c>
      <c r="AG45">
        <v>0</v>
      </c>
      <c r="AH45">
        <v>0</v>
      </c>
      <c r="AL45">
        <v>17107.240000000002</v>
      </c>
      <c r="AM45" t="b">
        <v>0</v>
      </c>
      <c r="AN45">
        <v>18144.509999999998</v>
      </c>
      <c r="AO45">
        <v>18144.509999999998</v>
      </c>
      <c r="AP45">
        <v>18144.509999999998</v>
      </c>
      <c r="AQ45" t="s">
        <v>710</v>
      </c>
      <c r="AR45" s="4">
        <v>40575</v>
      </c>
      <c r="AS45">
        <v>18246.509999999998</v>
      </c>
      <c r="AU45" t="b">
        <v>0</v>
      </c>
      <c r="AV45" t="b">
        <v>0</v>
      </c>
      <c r="AW45" t="s">
        <v>102</v>
      </c>
      <c r="AZ45" t="b">
        <v>0</v>
      </c>
      <c r="BB45" t="b">
        <v>0</v>
      </c>
      <c r="BH45">
        <v>0</v>
      </c>
      <c r="BI45">
        <v>0</v>
      </c>
      <c r="BP45" t="s">
        <v>5</v>
      </c>
      <c r="BQ45">
        <f>+VLOOKUP(Tableau2[[#This Row],[DOSSOPEN]],table!A:E,3,FALSE)</f>
        <v>38</v>
      </c>
      <c r="BR45">
        <f>+YEAR(Tableau2[[#This Row],[DOSSOPEN]])</f>
        <v>2012</v>
      </c>
      <c r="BS45" s="5" t="str">
        <f>+VLOOKUP(WEEKDAY(Tableau2[[#This Row],[DOSSOPEN]]),$BY$1:$BZ$7,2,FALSE)</f>
        <v>jeudi</v>
      </c>
    </row>
    <row r="46" spans="1:71">
      <c r="A46" t="s">
        <v>203</v>
      </c>
      <c r="B46" s="4">
        <v>41173</v>
      </c>
      <c r="C46">
        <v>33</v>
      </c>
      <c r="D46" t="s">
        <v>711</v>
      </c>
      <c r="E46" t="s">
        <v>712</v>
      </c>
      <c r="F46" t="s">
        <v>100</v>
      </c>
      <c r="G46" t="s">
        <v>101</v>
      </c>
      <c r="L46" s="4">
        <v>41148</v>
      </c>
      <c r="M46">
        <v>1540452.64</v>
      </c>
      <c r="N46">
        <v>34013.919999999998</v>
      </c>
      <c r="O46" s="4">
        <v>40680</v>
      </c>
      <c r="P46">
        <v>20357.28</v>
      </c>
      <c r="Q46">
        <v>20357.28</v>
      </c>
      <c r="R46">
        <v>248</v>
      </c>
      <c r="S46">
        <v>0</v>
      </c>
      <c r="T46">
        <v>0</v>
      </c>
      <c r="U46" s="4">
        <v>40570</v>
      </c>
      <c r="V46">
        <v>241</v>
      </c>
      <c r="W46" s="4">
        <v>40960</v>
      </c>
      <c r="X46" s="4">
        <v>40960</v>
      </c>
      <c r="Y46" t="b">
        <v>0</v>
      </c>
      <c r="Z46">
        <v>0</v>
      </c>
      <c r="AA46">
        <v>0</v>
      </c>
      <c r="AB46" s="4">
        <v>40974</v>
      </c>
      <c r="AD46" s="4">
        <v>40973</v>
      </c>
      <c r="AE46">
        <v>644</v>
      </c>
      <c r="AG46">
        <v>0</v>
      </c>
      <c r="AH46">
        <v>0</v>
      </c>
      <c r="AL46">
        <v>17107.240000000002</v>
      </c>
      <c r="AM46" t="b">
        <v>0</v>
      </c>
      <c r="AN46">
        <v>18144.509999999998</v>
      </c>
      <c r="AO46">
        <v>18144.509999999998</v>
      </c>
      <c r="AP46">
        <v>18144.509999999998</v>
      </c>
      <c r="AQ46" t="s">
        <v>713</v>
      </c>
      <c r="AR46" s="4">
        <v>40576</v>
      </c>
      <c r="AS46">
        <v>18247.509999999998</v>
      </c>
      <c r="AU46" t="b">
        <v>0</v>
      </c>
      <c r="AV46" t="b">
        <v>0</v>
      </c>
      <c r="AW46" t="s">
        <v>102</v>
      </c>
      <c r="AZ46" t="b">
        <v>0</v>
      </c>
      <c r="BB46" t="b">
        <v>0</v>
      </c>
      <c r="BH46">
        <v>0</v>
      </c>
      <c r="BI46">
        <v>0</v>
      </c>
      <c r="BP46" t="s">
        <v>14</v>
      </c>
      <c r="BQ46">
        <f>+VLOOKUP(Tableau2[[#This Row],[DOSSOPEN]],table!A:E,3,FALSE)</f>
        <v>38</v>
      </c>
      <c r="BR46">
        <f>+YEAR(Tableau2[[#This Row],[DOSSOPEN]])</f>
        <v>2012</v>
      </c>
      <c r="BS46" s="5" t="str">
        <f>+VLOOKUP(WEEKDAY(Tableau2[[#This Row],[DOSSOPEN]]),$BY$1:$BZ$7,2,FALSE)</f>
        <v>vendredi</v>
      </c>
    </row>
    <row r="47" spans="1:71">
      <c r="A47" t="s">
        <v>204</v>
      </c>
      <c r="B47" s="4">
        <v>41174</v>
      </c>
      <c r="C47">
        <v>34</v>
      </c>
      <c r="D47" t="s">
        <v>714</v>
      </c>
      <c r="E47" t="s">
        <v>715</v>
      </c>
      <c r="F47" t="s">
        <v>100</v>
      </c>
      <c r="G47" t="s">
        <v>101</v>
      </c>
      <c r="L47" s="4">
        <v>41149</v>
      </c>
      <c r="M47">
        <v>1540452.64</v>
      </c>
      <c r="N47">
        <v>34013.919999999998</v>
      </c>
      <c r="O47" s="4">
        <v>40681</v>
      </c>
      <c r="P47">
        <v>20357.28</v>
      </c>
      <c r="Q47">
        <v>20357.28</v>
      </c>
      <c r="R47">
        <v>248</v>
      </c>
      <c r="S47">
        <v>0</v>
      </c>
      <c r="T47">
        <v>0</v>
      </c>
      <c r="U47" s="4">
        <v>40571</v>
      </c>
      <c r="V47">
        <v>242</v>
      </c>
      <c r="W47" s="4">
        <v>40960</v>
      </c>
      <c r="X47" s="4">
        <v>40960</v>
      </c>
      <c r="Y47" t="b">
        <v>0</v>
      </c>
      <c r="Z47">
        <v>0</v>
      </c>
      <c r="AA47">
        <v>0</v>
      </c>
      <c r="AB47" s="4">
        <v>40974</v>
      </c>
      <c r="AD47" s="4">
        <v>40973</v>
      </c>
      <c r="AE47">
        <v>644</v>
      </c>
      <c r="AG47">
        <v>0</v>
      </c>
      <c r="AH47">
        <v>0</v>
      </c>
      <c r="AL47">
        <v>17107.240000000002</v>
      </c>
      <c r="AM47" t="b">
        <v>0</v>
      </c>
      <c r="AN47">
        <v>18144.509999999998</v>
      </c>
      <c r="AO47">
        <v>18144.509999999998</v>
      </c>
      <c r="AP47">
        <v>18144.509999999998</v>
      </c>
      <c r="AQ47" t="s">
        <v>716</v>
      </c>
      <c r="AR47" s="4">
        <v>40577</v>
      </c>
      <c r="AS47">
        <v>18248.509999999998</v>
      </c>
      <c r="AU47" t="b">
        <v>0</v>
      </c>
      <c r="AV47" t="b">
        <v>0</v>
      </c>
      <c r="AW47" t="s">
        <v>102</v>
      </c>
      <c r="AZ47" t="b">
        <v>0</v>
      </c>
      <c r="BB47" t="b">
        <v>0</v>
      </c>
      <c r="BH47">
        <v>0</v>
      </c>
      <c r="BI47">
        <v>0</v>
      </c>
      <c r="BP47" t="s">
        <v>15</v>
      </c>
      <c r="BQ47">
        <f>+VLOOKUP(Tableau2[[#This Row],[DOSSOPEN]],table!A:E,3,FALSE)</f>
        <v>38</v>
      </c>
      <c r="BR47">
        <f>+YEAR(Tableau2[[#This Row],[DOSSOPEN]])</f>
        <v>2012</v>
      </c>
      <c r="BS47" s="5" t="str">
        <f>+VLOOKUP(WEEKDAY(Tableau2[[#This Row],[DOSSOPEN]]),$BY$1:$BZ$7,2,FALSE)</f>
        <v>samedi</v>
      </c>
    </row>
    <row r="48" spans="1:71">
      <c r="A48" t="s">
        <v>205</v>
      </c>
      <c r="B48" s="4">
        <v>41175</v>
      </c>
      <c r="C48">
        <v>35</v>
      </c>
      <c r="D48" t="s">
        <v>717</v>
      </c>
      <c r="E48" t="s">
        <v>718</v>
      </c>
      <c r="F48" t="s">
        <v>100</v>
      </c>
      <c r="G48" t="s">
        <v>101</v>
      </c>
      <c r="L48" s="4">
        <v>41150</v>
      </c>
      <c r="M48">
        <v>1540452.64</v>
      </c>
      <c r="N48">
        <v>34013.919999999998</v>
      </c>
      <c r="O48" s="4">
        <v>40682</v>
      </c>
      <c r="P48">
        <v>20357.28</v>
      </c>
      <c r="Q48">
        <v>20357.28</v>
      </c>
      <c r="R48">
        <v>248</v>
      </c>
      <c r="S48">
        <v>0</v>
      </c>
      <c r="T48">
        <v>0</v>
      </c>
      <c r="U48" s="4">
        <v>40572</v>
      </c>
      <c r="V48">
        <v>243</v>
      </c>
      <c r="W48" s="4">
        <v>40960</v>
      </c>
      <c r="X48" s="4">
        <v>40960</v>
      </c>
      <c r="Y48" t="b">
        <v>0</v>
      </c>
      <c r="Z48">
        <v>0</v>
      </c>
      <c r="AA48">
        <v>0</v>
      </c>
      <c r="AB48" s="4">
        <v>40974</v>
      </c>
      <c r="AD48" s="4">
        <v>40973</v>
      </c>
      <c r="AE48">
        <v>644</v>
      </c>
      <c r="AG48">
        <v>0</v>
      </c>
      <c r="AH48">
        <v>0</v>
      </c>
      <c r="AL48">
        <v>17107.240000000002</v>
      </c>
      <c r="AM48" t="b">
        <v>0</v>
      </c>
      <c r="AN48">
        <v>18144.509999999998</v>
      </c>
      <c r="AO48">
        <v>18144.509999999998</v>
      </c>
      <c r="AP48">
        <v>18144.509999999998</v>
      </c>
      <c r="AQ48" t="s">
        <v>719</v>
      </c>
      <c r="AR48" s="4">
        <v>40578</v>
      </c>
      <c r="AS48">
        <v>18249.509999999998</v>
      </c>
      <c r="AU48" t="b">
        <v>0</v>
      </c>
      <c r="AV48" t="b">
        <v>0</v>
      </c>
      <c r="AW48" t="s">
        <v>102</v>
      </c>
      <c r="AZ48" t="b">
        <v>0</v>
      </c>
      <c r="BB48" t="b">
        <v>0</v>
      </c>
      <c r="BH48">
        <v>0</v>
      </c>
      <c r="BI48">
        <v>0</v>
      </c>
      <c r="BP48" t="s">
        <v>16</v>
      </c>
      <c r="BQ48">
        <f>+VLOOKUP(Tableau2[[#This Row],[DOSSOPEN]],table!A:E,3,FALSE)</f>
        <v>38</v>
      </c>
      <c r="BR48">
        <f>+YEAR(Tableau2[[#This Row],[DOSSOPEN]])</f>
        <v>2012</v>
      </c>
      <c r="BS48" s="5" t="str">
        <f>+VLOOKUP(WEEKDAY(Tableau2[[#This Row],[DOSSOPEN]]),$BY$1:$BZ$7,2,FALSE)</f>
        <v>dimanche</v>
      </c>
    </row>
    <row r="49" spans="1:71">
      <c r="A49" t="s">
        <v>206</v>
      </c>
      <c r="B49" s="4">
        <v>41176</v>
      </c>
      <c r="C49">
        <v>36</v>
      </c>
      <c r="D49" t="s">
        <v>720</v>
      </c>
      <c r="E49" t="s">
        <v>721</v>
      </c>
      <c r="F49" t="s">
        <v>100</v>
      </c>
      <c r="G49" t="s">
        <v>101</v>
      </c>
      <c r="L49" s="4">
        <v>41151</v>
      </c>
      <c r="M49">
        <v>1540452.64</v>
      </c>
      <c r="N49">
        <v>34013.919999999998</v>
      </c>
      <c r="O49" s="4">
        <v>40683</v>
      </c>
      <c r="P49">
        <v>20357.28</v>
      </c>
      <c r="Q49">
        <v>20357.28</v>
      </c>
      <c r="R49">
        <v>248</v>
      </c>
      <c r="S49">
        <v>0</v>
      </c>
      <c r="T49">
        <v>0</v>
      </c>
      <c r="U49" s="4">
        <v>40573</v>
      </c>
      <c r="V49">
        <v>244</v>
      </c>
      <c r="W49" s="4">
        <v>40960</v>
      </c>
      <c r="X49" s="4">
        <v>40960</v>
      </c>
      <c r="Y49" t="b">
        <v>0</v>
      </c>
      <c r="Z49">
        <v>0</v>
      </c>
      <c r="AA49">
        <v>0</v>
      </c>
      <c r="AB49" s="4">
        <v>40974</v>
      </c>
      <c r="AD49" s="4">
        <v>40973</v>
      </c>
      <c r="AE49">
        <v>644</v>
      </c>
      <c r="AG49">
        <v>0</v>
      </c>
      <c r="AH49">
        <v>0</v>
      </c>
      <c r="AL49">
        <v>17107.240000000002</v>
      </c>
      <c r="AM49" t="b">
        <v>0</v>
      </c>
      <c r="AN49">
        <v>18144.509999999998</v>
      </c>
      <c r="AO49">
        <v>18144.509999999998</v>
      </c>
      <c r="AP49">
        <v>18144.509999999998</v>
      </c>
      <c r="AQ49" t="s">
        <v>722</v>
      </c>
      <c r="AR49" s="4">
        <v>40579</v>
      </c>
      <c r="AS49">
        <v>18250.509999999998</v>
      </c>
      <c r="AU49" t="b">
        <v>0</v>
      </c>
      <c r="AV49" t="b">
        <v>0</v>
      </c>
      <c r="AW49" t="s">
        <v>102</v>
      </c>
      <c r="AZ49" t="b">
        <v>0</v>
      </c>
      <c r="BB49" t="b">
        <v>0</v>
      </c>
      <c r="BH49">
        <v>0</v>
      </c>
      <c r="BI49">
        <v>0</v>
      </c>
      <c r="BP49" t="s">
        <v>17</v>
      </c>
      <c r="BQ49">
        <f>+VLOOKUP(Tableau2[[#This Row],[DOSSOPEN]],table!A:E,3,FALSE)</f>
        <v>39</v>
      </c>
      <c r="BR49">
        <f>+YEAR(Tableau2[[#This Row],[DOSSOPEN]])</f>
        <v>2012</v>
      </c>
      <c r="BS49" s="5" t="str">
        <f>+VLOOKUP(WEEKDAY(Tableau2[[#This Row],[DOSSOPEN]]),$BY$1:$BZ$7,2,FALSE)</f>
        <v>lundi</v>
      </c>
    </row>
    <row r="50" spans="1:71">
      <c r="A50" t="s">
        <v>207</v>
      </c>
      <c r="B50" s="4">
        <v>41177</v>
      </c>
      <c r="C50">
        <v>37</v>
      </c>
      <c r="D50" t="s">
        <v>723</v>
      </c>
      <c r="E50" t="s">
        <v>724</v>
      </c>
      <c r="F50" t="s">
        <v>100</v>
      </c>
      <c r="G50" t="s">
        <v>101</v>
      </c>
      <c r="L50" s="4">
        <v>41152</v>
      </c>
      <c r="M50">
        <v>1540452.64</v>
      </c>
      <c r="N50">
        <v>34013.919999999998</v>
      </c>
      <c r="O50" s="4">
        <v>40684</v>
      </c>
      <c r="P50">
        <v>20357.28</v>
      </c>
      <c r="Q50">
        <v>20357.28</v>
      </c>
      <c r="R50">
        <v>248</v>
      </c>
      <c r="S50">
        <v>0</v>
      </c>
      <c r="T50">
        <v>0</v>
      </c>
      <c r="U50" s="4">
        <v>40574</v>
      </c>
      <c r="V50">
        <v>245</v>
      </c>
      <c r="W50" s="4">
        <v>40960</v>
      </c>
      <c r="X50" s="4">
        <v>40960</v>
      </c>
      <c r="Y50" t="b">
        <v>0</v>
      </c>
      <c r="Z50">
        <v>0</v>
      </c>
      <c r="AA50">
        <v>0</v>
      </c>
      <c r="AB50" s="4">
        <v>40974</v>
      </c>
      <c r="AD50" s="4">
        <v>40973</v>
      </c>
      <c r="AE50">
        <v>644</v>
      </c>
      <c r="AG50">
        <v>0</v>
      </c>
      <c r="AH50">
        <v>0</v>
      </c>
      <c r="AL50">
        <v>17107.240000000002</v>
      </c>
      <c r="AM50" t="b">
        <v>0</v>
      </c>
      <c r="AN50">
        <v>18144.509999999998</v>
      </c>
      <c r="AO50">
        <v>18144.509999999998</v>
      </c>
      <c r="AP50">
        <v>18144.509999999998</v>
      </c>
      <c r="AQ50" t="s">
        <v>725</v>
      </c>
      <c r="AR50" s="4">
        <v>40580</v>
      </c>
      <c r="AS50">
        <v>18251.509999999998</v>
      </c>
      <c r="AU50" t="b">
        <v>0</v>
      </c>
      <c r="AV50" t="b">
        <v>0</v>
      </c>
      <c r="AW50" t="s">
        <v>102</v>
      </c>
      <c r="AZ50" t="b">
        <v>0</v>
      </c>
      <c r="BB50" t="b">
        <v>0</v>
      </c>
      <c r="BH50">
        <v>0</v>
      </c>
      <c r="BI50">
        <v>0</v>
      </c>
      <c r="BP50" t="s">
        <v>18</v>
      </c>
      <c r="BQ50">
        <f>+VLOOKUP(Tableau2[[#This Row],[DOSSOPEN]],table!A:E,3,FALSE)</f>
        <v>39</v>
      </c>
      <c r="BR50">
        <f>+YEAR(Tableau2[[#This Row],[DOSSOPEN]])</f>
        <v>2012</v>
      </c>
      <c r="BS50" s="5" t="str">
        <f>+VLOOKUP(WEEKDAY(Tableau2[[#This Row],[DOSSOPEN]]),$BY$1:$BZ$7,2,FALSE)</f>
        <v>mardi</v>
      </c>
    </row>
    <row r="51" spans="1:71">
      <c r="A51" t="s">
        <v>208</v>
      </c>
      <c r="B51" s="4">
        <v>41178</v>
      </c>
      <c r="C51">
        <v>38</v>
      </c>
      <c r="D51" t="s">
        <v>726</v>
      </c>
      <c r="E51" t="s">
        <v>727</v>
      </c>
      <c r="F51" t="s">
        <v>100</v>
      </c>
      <c r="G51" t="s">
        <v>101</v>
      </c>
      <c r="L51" s="4">
        <v>41153</v>
      </c>
      <c r="M51">
        <v>1540452.64</v>
      </c>
      <c r="N51">
        <v>34013.919999999998</v>
      </c>
      <c r="O51" s="4">
        <v>40685</v>
      </c>
      <c r="P51">
        <v>20357.28</v>
      </c>
      <c r="Q51">
        <v>20357.28</v>
      </c>
      <c r="R51">
        <v>248</v>
      </c>
      <c r="S51">
        <v>0</v>
      </c>
      <c r="T51">
        <v>0</v>
      </c>
      <c r="U51" s="4">
        <v>40575</v>
      </c>
      <c r="V51">
        <v>246</v>
      </c>
      <c r="W51" s="4">
        <v>40960</v>
      </c>
      <c r="X51" s="4">
        <v>40960</v>
      </c>
      <c r="Y51" t="b">
        <v>0</v>
      </c>
      <c r="Z51">
        <v>0</v>
      </c>
      <c r="AA51">
        <v>0</v>
      </c>
      <c r="AB51" s="4">
        <v>40974</v>
      </c>
      <c r="AD51" s="4">
        <v>40973</v>
      </c>
      <c r="AE51">
        <v>644</v>
      </c>
      <c r="AG51">
        <v>0</v>
      </c>
      <c r="AH51">
        <v>0</v>
      </c>
      <c r="AL51">
        <v>17107.240000000002</v>
      </c>
      <c r="AM51" t="b">
        <v>0</v>
      </c>
      <c r="AN51">
        <v>18144.509999999998</v>
      </c>
      <c r="AO51">
        <v>18144.509999999998</v>
      </c>
      <c r="AP51">
        <v>18144.509999999998</v>
      </c>
      <c r="AQ51" t="s">
        <v>728</v>
      </c>
      <c r="AR51" s="4">
        <v>40581</v>
      </c>
      <c r="AS51">
        <v>18252.509999999998</v>
      </c>
      <c r="AU51" t="b">
        <v>0</v>
      </c>
      <c r="AV51" t="b">
        <v>0</v>
      </c>
      <c r="AW51" t="s">
        <v>102</v>
      </c>
      <c r="AZ51" t="b">
        <v>0</v>
      </c>
      <c r="BB51" t="b">
        <v>0</v>
      </c>
      <c r="BH51">
        <v>0</v>
      </c>
      <c r="BI51">
        <v>0</v>
      </c>
      <c r="BP51" t="s">
        <v>19</v>
      </c>
      <c r="BQ51">
        <f>+VLOOKUP(Tableau2[[#This Row],[DOSSOPEN]],table!A:E,3,FALSE)</f>
        <v>39</v>
      </c>
      <c r="BR51">
        <f>+YEAR(Tableau2[[#This Row],[DOSSOPEN]])</f>
        <v>2012</v>
      </c>
      <c r="BS51" s="5" t="str">
        <f>+VLOOKUP(WEEKDAY(Tableau2[[#This Row],[DOSSOPEN]]),$BY$1:$BZ$7,2,FALSE)</f>
        <v>mercredi</v>
      </c>
    </row>
    <row r="52" spans="1:71">
      <c r="A52" t="s">
        <v>209</v>
      </c>
      <c r="B52" s="4">
        <v>41179</v>
      </c>
      <c r="C52">
        <v>39</v>
      </c>
      <c r="D52" t="s">
        <v>729</v>
      </c>
      <c r="E52" t="s">
        <v>730</v>
      </c>
      <c r="F52" t="s">
        <v>100</v>
      </c>
      <c r="G52" t="s">
        <v>101</v>
      </c>
      <c r="L52" s="4">
        <v>41154</v>
      </c>
      <c r="M52">
        <v>1540452.64</v>
      </c>
      <c r="N52">
        <v>34013.919999999998</v>
      </c>
      <c r="O52" s="4">
        <v>40686</v>
      </c>
      <c r="P52">
        <v>20357.28</v>
      </c>
      <c r="Q52">
        <v>20357.28</v>
      </c>
      <c r="R52">
        <v>248</v>
      </c>
      <c r="S52">
        <v>0</v>
      </c>
      <c r="T52">
        <v>0</v>
      </c>
      <c r="U52" s="4">
        <v>40576</v>
      </c>
      <c r="V52">
        <v>247</v>
      </c>
      <c r="W52" s="4">
        <v>40960</v>
      </c>
      <c r="X52" s="4">
        <v>40960</v>
      </c>
      <c r="Y52" t="b">
        <v>0</v>
      </c>
      <c r="Z52">
        <v>0</v>
      </c>
      <c r="AA52">
        <v>0</v>
      </c>
      <c r="AB52" s="4">
        <v>40974</v>
      </c>
      <c r="AD52" s="4">
        <v>40973</v>
      </c>
      <c r="AE52">
        <v>644</v>
      </c>
      <c r="AG52">
        <v>0</v>
      </c>
      <c r="AH52">
        <v>0</v>
      </c>
      <c r="AL52">
        <v>17107.240000000002</v>
      </c>
      <c r="AM52" t="b">
        <v>0</v>
      </c>
      <c r="AN52">
        <v>18144.509999999998</v>
      </c>
      <c r="AO52">
        <v>18144.509999999998</v>
      </c>
      <c r="AP52">
        <v>18144.509999999998</v>
      </c>
      <c r="AQ52" t="s">
        <v>731</v>
      </c>
      <c r="AR52" s="4">
        <v>40582</v>
      </c>
      <c r="AS52">
        <v>18253.509999999998</v>
      </c>
      <c r="AU52" t="b">
        <v>0</v>
      </c>
      <c r="AV52" t="b">
        <v>0</v>
      </c>
      <c r="AW52" t="s">
        <v>102</v>
      </c>
      <c r="AZ52" t="b">
        <v>0</v>
      </c>
      <c r="BB52" t="b">
        <v>0</v>
      </c>
      <c r="BH52">
        <v>0</v>
      </c>
      <c r="BI52">
        <v>0</v>
      </c>
      <c r="BP52" t="s">
        <v>20</v>
      </c>
      <c r="BQ52">
        <f>+VLOOKUP(Tableau2[[#This Row],[DOSSOPEN]],table!A:E,3,FALSE)</f>
        <v>39</v>
      </c>
      <c r="BR52">
        <f>+YEAR(Tableau2[[#This Row],[DOSSOPEN]])</f>
        <v>2012</v>
      </c>
      <c r="BS52" s="5" t="str">
        <f>+VLOOKUP(WEEKDAY(Tableau2[[#This Row],[DOSSOPEN]]),$BY$1:$BZ$7,2,FALSE)</f>
        <v>jeudi</v>
      </c>
    </row>
    <row r="53" spans="1:71">
      <c r="A53" t="s">
        <v>210</v>
      </c>
      <c r="B53" s="4">
        <v>41180</v>
      </c>
      <c r="C53">
        <v>40</v>
      </c>
      <c r="D53" t="s">
        <v>732</v>
      </c>
      <c r="E53" t="s">
        <v>733</v>
      </c>
      <c r="F53" t="s">
        <v>100</v>
      </c>
      <c r="G53" t="s">
        <v>101</v>
      </c>
      <c r="L53" s="4">
        <v>41155</v>
      </c>
      <c r="M53">
        <v>1540452.64</v>
      </c>
      <c r="N53">
        <v>34013.919999999998</v>
      </c>
      <c r="O53" s="4">
        <v>40687</v>
      </c>
      <c r="P53">
        <v>20357.28</v>
      </c>
      <c r="Q53">
        <v>20357.28</v>
      </c>
      <c r="R53">
        <v>248</v>
      </c>
      <c r="S53">
        <v>0</v>
      </c>
      <c r="T53">
        <v>0</v>
      </c>
      <c r="U53" s="4">
        <v>40577</v>
      </c>
      <c r="V53">
        <v>248</v>
      </c>
      <c r="W53" s="4">
        <v>40960</v>
      </c>
      <c r="X53" s="4">
        <v>40960</v>
      </c>
      <c r="Y53" t="b">
        <v>0</v>
      </c>
      <c r="Z53">
        <v>0</v>
      </c>
      <c r="AA53">
        <v>0</v>
      </c>
      <c r="AB53" s="4">
        <v>40974</v>
      </c>
      <c r="AD53" s="4">
        <v>40973</v>
      </c>
      <c r="AE53">
        <v>644</v>
      </c>
      <c r="AG53">
        <v>0</v>
      </c>
      <c r="AH53">
        <v>0</v>
      </c>
      <c r="AL53">
        <v>17107.240000000002</v>
      </c>
      <c r="AM53" t="b">
        <v>0</v>
      </c>
      <c r="AN53">
        <v>18144.509999999998</v>
      </c>
      <c r="AO53">
        <v>18144.509999999998</v>
      </c>
      <c r="AP53">
        <v>18144.509999999998</v>
      </c>
      <c r="AQ53" t="s">
        <v>734</v>
      </c>
      <c r="AR53" s="4">
        <v>40583</v>
      </c>
      <c r="AS53">
        <v>18254.509999999998</v>
      </c>
      <c r="AU53" t="b">
        <v>0</v>
      </c>
      <c r="AV53" t="b">
        <v>0</v>
      </c>
      <c r="AW53" t="s">
        <v>102</v>
      </c>
      <c r="AZ53" t="b">
        <v>0</v>
      </c>
      <c r="BB53" t="b">
        <v>0</v>
      </c>
      <c r="BH53">
        <v>0</v>
      </c>
      <c r="BI53">
        <v>0</v>
      </c>
      <c r="BP53" t="s">
        <v>21</v>
      </c>
      <c r="BQ53">
        <f>+VLOOKUP(Tableau2[[#This Row],[DOSSOPEN]],table!A:E,3,FALSE)</f>
        <v>39</v>
      </c>
      <c r="BR53">
        <f>+YEAR(Tableau2[[#This Row],[DOSSOPEN]])</f>
        <v>2012</v>
      </c>
      <c r="BS53" s="5" t="str">
        <f>+VLOOKUP(WEEKDAY(Tableau2[[#This Row],[DOSSOPEN]]),$BY$1:$BZ$7,2,FALSE)</f>
        <v>vendredi</v>
      </c>
    </row>
    <row r="54" spans="1:71">
      <c r="A54" t="s">
        <v>211</v>
      </c>
      <c r="B54" s="4">
        <v>41181</v>
      </c>
      <c r="C54">
        <v>41</v>
      </c>
      <c r="D54" t="s">
        <v>735</v>
      </c>
      <c r="E54" t="s">
        <v>736</v>
      </c>
      <c r="F54" t="s">
        <v>100</v>
      </c>
      <c r="G54" t="s">
        <v>101</v>
      </c>
      <c r="L54" s="4">
        <v>41156</v>
      </c>
      <c r="M54">
        <v>1540452.64</v>
      </c>
      <c r="N54">
        <v>34013.919999999998</v>
      </c>
      <c r="O54" s="4">
        <v>40688</v>
      </c>
      <c r="P54">
        <v>20357.28</v>
      </c>
      <c r="Q54">
        <v>20357.28</v>
      </c>
      <c r="R54">
        <v>248</v>
      </c>
      <c r="S54">
        <v>0</v>
      </c>
      <c r="T54">
        <v>0</v>
      </c>
      <c r="U54" s="4">
        <v>40578</v>
      </c>
      <c r="V54">
        <v>249</v>
      </c>
      <c r="W54" s="4">
        <v>40960</v>
      </c>
      <c r="X54" s="4">
        <v>40960</v>
      </c>
      <c r="Y54" t="b">
        <v>0</v>
      </c>
      <c r="Z54">
        <v>0</v>
      </c>
      <c r="AA54">
        <v>0</v>
      </c>
      <c r="AB54" s="4">
        <v>40974</v>
      </c>
      <c r="AD54" s="4">
        <v>40973</v>
      </c>
      <c r="AE54">
        <v>644</v>
      </c>
      <c r="AG54">
        <v>0</v>
      </c>
      <c r="AH54">
        <v>0</v>
      </c>
      <c r="AL54">
        <v>17107.240000000002</v>
      </c>
      <c r="AM54" t="b">
        <v>0</v>
      </c>
      <c r="AN54">
        <v>18144.509999999998</v>
      </c>
      <c r="AO54">
        <v>18144.509999999998</v>
      </c>
      <c r="AP54">
        <v>18144.509999999998</v>
      </c>
      <c r="AQ54" t="s">
        <v>737</v>
      </c>
      <c r="AR54" s="4">
        <v>40584</v>
      </c>
      <c r="AS54">
        <v>18255.509999999998</v>
      </c>
      <c r="AU54" t="b">
        <v>0</v>
      </c>
      <c r="AV54" t="b">
        <v>0</v>
      </c>
      <c r="AW54" t="s">
        <v>102</v>
      </c>
      <c r="AZ54" t="b">
        <v>0</v>
      </c>
      <c r="BB54" t="b">
        <v>0</v>
      </c>
      <c r="BH54">
        <v>0</v>
      </c>
      <c r="BI54">
        <v>0</v>
      </c>
      <c r="BP54" t="s">
        <v>22</v>
      </c>
      <c r="BQ54">
        <f>+VLOOKUP(Tableau2[[#This Row],[DOSSOPEN]],table!A:E,3,FALSE)</f>
        <v>39</v>
      </c>
      <c r="BR54">
        <f>+YEAR(Tableau2[[#This Row],[DOSSOPEN]])</f>
        <v>2012</v>
      </c>
      <c r="BS54" s="5" t="str">
        <f>+VLOOKUP(WEEKDAY(Tableau2[[#This Row],[DOSSOPEN]]),$BY$1:$BZ$7,2,FALSE)</f>
        <v>samedi</v>
      </c>
    </row>
    <row r="55" spans="1:71">
      <c r="A55" t="s">
        <v>212</v>
      </c>
      <c r="B55" s="4">
        <v>41182</v>
      </c>
      <c r="C55">
        <v>42</v>
      </c>
      <c r="D55" t="s">
        <v>738</v>
      </c>
      <c r="E55" t="s">
        <v>739</v>
      </c>
      <c r="F55" t="s">
        <v>100</v>
      </c>
      <c r="G55" t="s">
        <v>101</v>
      </c>
      <c r="L55" s="4">
        <v>41157</v>
      </c>
      <c r="M55">
        <v>1540452.64</v>
      </c>
      <c r="N55">
        <v>34013.919999999998</v>
      </c>
      <c r="O55" s="4">
        <v>40689</v>
      </c>
      <c r="P55">
        <v>20357.28</v>
      </c>
      <c r="Q55">
        <v>20357.28</v>
      </c>
      <c r="R55">
        <v>248</v>
      </c>
      <c r="S55">
        <v>0</v>
      </c>
      <c r="T55">
        <v>0</v>
      </c>
      <c r="U55" s="4">
        <v>40579</v>
      </c>
      <c r="V55">
        <v>250</v>
      </c>
      <c r="W55" s="4">
        <v>40960</v>
      </c>
      <c r="X55" s="4">
        <v>40960</v>
      </c>
      <c r="Y55" t="b">
        <v>0</v>
      </c>
      <c r="Z55">
        <v>0</v>
      </c>
      <c r="AA55">
        <v>0</v>
      </c>
      <c r="AB55" s="4">
        <v>40974</v>
      </c>
      <c r="AD55" s="4">
        <v>40973</v>
      </c>
      <c r="AE55">
        <v>644</v>
      </c>
      <c r="AG55">
        <v>0</v>
      </c>
      <c r="AH55">
        <v>0</v>
      </c>
      <c r="AL55">
        <v>17107.240000000002</v>
      </c>
      <c r="AM55" t="b">
        <v>0</v>
      </c>
      <c r="AN55">
        <v>18144.509999999998</v>
      </c>
      <c r="AO55">
        <v>18144.509999999998</v>
      </c>
      <c r="AP55">
        <v>18144.509999999998</v>
      </c>
      <c r="AQ55" t="s">
        <v>740</v>
      </c>
      <c r="AR55" s="4">
        <v>40585</v>
      </c>
      <c r="AS55">
        <v>18256.509999999998</v>
      </c>
      <c r="AU55" t="b">
        <v>0</v>
      </c>
      <c r="AV55" t="b">
        <v>0</v>
      </c>
      <c r="AW55" t="s">
        <v>102</v>
      </c>
      <c r="AZ55" t="b">
        <v>0</v>
      </c>
      <c r="BB55" t="b">
        <v>0</v>
      </c>
      <c r="BH55">
        <v>0</v>
      </c>
      <c r="BI55">
        <v>0</v>
      </c>
      <c r="BP55" t="s">
        <v>23</v>
      </c>
      <c r="BQ55">
        <f>+VLOOKUP(Tableau2[[#This Row],[DOSSOPEN]],table!A:E,3,FALSE)</f>
        <v>39</v>
      </c>
      <c r="BR55">
        <f>+YEAR(Tableau2[[#This Row],[DOSSOPEN]])</f>
        <v>2012</v>
      </c>
      <c r="BS55" s="5" t="str">
        <f>+VLOOKUP(WEEKDAY(Tableau2[[#This Row],[DOSSOPEN]]),$BY$1:$BZ$7,2,FALSE)</f>
        <v>dimanche</v>
      </c>
    </row>
    <row r="56" spans="1:71">
      <c r="A56" t="s">
        <v>213</v>
      </c>
      <c r="B56" s="4">
        <v>41183</v>
      </c>
      <c r="C56">
        <v>43</v>
      </c>
      <c r="D56" t="s">
        <v>741</v>
      </c>
      <c r="E56" t="s">
        <v>742</v>
      </c>
      <c r="F56" t="s">
        <v>100</v>
      </c>
      <c r="G56" t="s">
        <v>101</v>
      </c>
      <c r="L56" s="4">
        <v>41158</v>
      </c>
      <c r="M56">
        <v>1540452.64</v>
      </c>
      <c r="N56">
        <v>34013.919999999998</v>
      </c>
      <c r="O56" s="4">
        <v>40690</v>
      </c>
      <c r="P56">
        <v>20357.28</v>
      </c>
      <c r="Q56">
        <v>20357.28</v>
      </c>
      <c r="R56">
        <v>248</v>
      </c>
      <c r="S56">
        <v>0</v>
      </c>
      <c r="T56">
        <v>0</v>
      </c>
      <c r="U56" s="4">
        <v>40580</v>
      </c>
      <c r="V56">
        <v>251</v>
      </c>
      <c r="W56" s="4">
        <v>40960</v>
      </c>
      <c r="X56" s="4">
        <v>40960</v>
      </c>
      <c r="Y56" t="b">
        <v>0</v>
      </c>
      <c r="Z56">
        <v>0</v>
      </c>
      <c r="AA56">
        <v>0</v>
      </c>
      <c r="AB56" s="4">
        <v>40974</v>
      </c>
      <c r="AD56" s="4">
        <v>40973</v>
      </c>
      <c r="AE56">
        <v>644</v>
      </c>
      <c r="AG56">
        <v>0</v>
      </c>
      <c r="AH56">
        <v>0</v>
      </c>
      <c r="AL56">
        <v>17107.240000000002</v>
      </c>
      <c r="AM56" t="b">
        <v>0</v>
      </c>
      <c r="AN56">
        <v>18144.509999999998</v>
      </c>
      <c r="AO56">
        <v>18144.509999999998</v>
      </c>
      <c r="AP56">
        <v>18144.509999999998</v>
      </c>
      <c r="AQ56" t="s">
        <v>743</v>
      </c>
      <c r="AR56" s="4">
        <v>40586</v>
      </c>
      <c r="AS56">
        <v>18257.509999999998</v>
      </c>
      <c r="AU56" t="b">
        <v>0</v>
      </c>
      <c r="AV56" t="b">
        <v>0</v>
      </c>
      <c r="AW56" t="s">
        <v>102</v>
      </c>
      <c r="AZ56" t="b">
        <v>0</v>
      </c>
      <c r="BB56" t="b">
        <v>0</v>
      </c>
      <c r="BH56">
        <v>0</v>
      </c>
      <c r="BI56">
        <v>0</v>
      </c>
      <c r="BP56" t="s">
        <v>24</v>
      </c>
      <c r="BQ56">
        <f>+VLOOKUP(Tableau2[[#This Row],[DOSSOPEN]],table!A:E,3,FALSE)</f>
        <v>40</v>
      </c>
      <c r="BR56">
        <f>+YEAR(Tableau2[[#This Row],[DOSSOPEN]])</f>
        <v>2012</v>
      </c>
      <c r="BS56" s="5" t="str">
        <f>+VLOOKUP(WEEKDAY(Tableau2[[#This Row],[DOSSOPEN]]),$BY$1:$BZ$7,2,FALSE)</f>
        <v>lundi</v>
      </c>
    </row>
    <row r="57" spans="1:71">
      <c r="A57" t="s">
        <v>214</v>
      </c>
      <c r="B57" s="4">
        <v>41184</v>
      </c>
      <c r="C57">
        <v>44</v>
      </c>
      <c r="D57" t="s">
        <v>744</v>
      </c>
      <c r="E57" t="s">
        <v>745</v>
      </c>
      <c r="F57" t="s">
        <v>100</v>
      </c>
      <c r="G57" t="s">
        <v>101</v>
      </c>
      <c r="L57" s="4">
        <v>41159</v>
      </c>
      <c r="M57">
        <v>1540452.64</v>
      </c>
      <c r="N57">
        <v>34013.919999999998</v>
      </c>
      <c r="O57" s="4">
        <v>40691</v>
      </c>
      <c r="P57">
        <v>20357.28</v>
      </c>
      <c r="Q57">
        <v>20357.28</v>
      </c>
      <c r="R57">
        <v>248</v>
      </c>
      <c r="S57">
        <v>0</v>
      </c>
      <c r="T57">
        <v>0</v>
      </c>
      <c r="U57" s="4">
        <v>40581</v>
      </c>
      <c r="V57">
        <v>252</v>
      </c>
      <c r="W57" s="4">
        <v>40960</v>
      </c>
      <c r="X57" s="4">
        <v>40960</v>
      </c>
      <c r="Y57" t="b">
        <v>0</v>
      </c>
      <c r="Z57">
        <v>0</v>
      </c>
      <c r="AA57">
        <v>0</v>
      </c>
      <c r="AB57" s="4">
        <v>40974</v>
      </c>
      <c r="AD57" s="4">
        <v>40973</v>
      </c>
      <c r="AE57">
        <v>644</v>
      </c>
      <c r="AG57">
        <v>0</v>
      </c>
      <c r="AH57">
        <v>0</v>
      </c>
      <c r="AL57">
        <v>17107.240000000002</v>
      </c>
      <c r="AM57" t="b">
        <v>0</v>
      </c>
      <c r="AN57">
        <v>18144.509999999998</v>
      </c>
      <c r="AO57">
        <v>18144.509999999998</v>
      </c>
      <c r="AP57">
        <v>18144.509999999998</v>
      </c>
      <c r="AQ57" t="s">
        <v>746</v>
      </c>
      <c r="AR57" s="4">
        <v>40587</v>
      </c>
      <c r="AS57">
        <v>18258.509999999998</v>
      </c>
      <c r="AU57" t="b">
        <v>0</v>
      </c>
      <c r="AV57" t="b">
        <v>0</v>
      </c>
      <c r="AW57" t="s">
        <v>102</v>
      </c>
      <c r="AZ57" t="b">
        <v>0</v>
      </c>
      <c r="BB57" t="b">
        <v>0</v>
      </c>
      <c r="BH57">
        <v>0</v>
      </c>
      <c r="BI57">
        <v>0</v>
      </c>
      <c r="BP57" t="s">
        <v>5</v>
      </c>
      <c r="BQ57">
        <f>+VLOOKUP(Tableau2[[#This Row],[DOSSOPEN]],table!A:E,3,FALSE)</f>
        <v>40</v>
      </c>
      <c r="BR57">
        <f>+YEAR(Tableau2[[#This Row],[DOSSOPEN]])</f>
        <v>2012</v>
      </c>
      <c r="BS57" s="5" t="str">
        <f>+VLOOKUP(WEEKDAY(Tableau2[[#This Row],[DOSSOPEN]]),$BY$1:$BZ$7,2,FALSE)</f>
        <v>mardi</v>
      </c>
    </row>
    <row r="58" spans="1:71">
      <c r="A58" t="s">
        <v>215</v>
      </c>
      <c r="B58" s="4">
        <v>41185</v>
      </c>
      <c r="C58">
        <v>45</v>
      </c>
      <c r="D58" t="s">
        <v>747</v>
      </c>
      <c r="E58" t="s">
        <v>748</v>
      </c>
      <c r="F58" t="s">
        <v>100</v>
      </c>
      <c r="G58" t="s">
        <v>101</v>
      </c>
      <c r="L58" s="4">
        <v>41160</v>
      </c>
      <c r="M58">
        <v>1540452.64</v>
      </c>
      <c r="N58">
        <v>34013.919999999998</v>
      </c>
      <c r="O58" s="4">
        <v>40692</v>
      </c>
      <c r="P58">
        <v>20357.28</v>
      </c>
      <c r="Q58">
        <v>20357.28</v>
      </c>
      <c r="R58">
        <v>248</v>
      </c>
      <c r="S58">
        <v>0</v>
      </c>
      <c r="T58">
        <v>0</v>
      </c>
      <c r="U58" s="4">
        <v>40582</v>
      </c>
      <c r="V58">
        <v>253</v>
      </c>
      <c r="W58" s="4">
        <v>40960</v>
      </c>
      <c r="X58" s="4">
        <v>40960</v>
      </c>
      <c r="Y58" t="b">
        <v>0</v>
      </c>
      <c r="Z58">
        <v>0</v>
      </c>
      <c r="AA58">
        <v>0</v>
      </c>
      <c r="AB58" s="4">
        <v>40974</v>
      </c>
      <c r="AD58" s="4">
        <v>40973</v>
      </c>
      <c r="AE58">
        <v>644</v>
      </c>
      <c r="AG58">
        <v>0</v>
      </c>
      <c r="AH58">
        <v>0</v>
      </c>
      <c r="AL58">
        <v>17107.240000000002</v>
      </c>
      <c r="AM58" t="b">
        <v>0</v>
      </c>
      <c r="AN58">
        <v>18144.509999999998</v>
      </c>
      <c r="AO58">
        <v>18144.509999999998</v>
      </c>
      <c r="AP58">
        <v>18144.509999999998</v>
      </c>
      <c r="AQ58" t="s">
        <v>749</v>
      </c>
      <c r="AR58" s="4">
        <v>40588</v>
      </c>
      <c r="AS58">
        <v>18259.509999999998</v>
      </c>
      <c r="AU58" t="b">
        <v>0</v>
      </c>
      <c r="AV58" t="b">
        <v>0</v>
      </c>
      <c r="AW58" t="s">
        <v>102</v>
      </c>
      <c r="AZ58" t="b">
        <v>0</v>
      </c>
      <c r="BB58" t="b">
        <v>0</v>
      </c>
      <c r="BH58">
        <v>0</v>
      </c>
      <c r="BI58">
        <v>0</v>
      </c>
      <c r="BP58" t="s">
        <v>14</v>
      </c>
      <c r="BQ58">
        <f>+VLOOKUP(Tableau2[[#This Row],[DOSSOPEN]],table!A:E,3,FALSE)</f>
        <v>40</v>
      </c>
      <c r="BR58">
        <f>+YEAR(Tableau2[[#This Row],[DOSSOPEN]])</f>
        <v>2012</v>
      </c>
      <c r="BS58" s="5" t="str">
        <f>+VLOOKUP(WEEKDAY(Tableau2[[#This Row],[DOSSOPEN]]),$BY$1:$BZ$7,2,FALSE)</f>
        <v>mercredi</v>
      </c>
    </row>
    <row r="59" spans="1:71">
      <c r="A59" t="s">
        <v>216</v>
      </c>
      <c r="B59" s="4">
        <v>41186</v>
      </c>
      <c r="C59">
        <v>46</v>
      </c>
      <c r="D59" t="s">
        <v>750</v>
      </c>
      <c r="E59" t="s">
        <v>751</v>
      </c>
      <c r="F59" t="s">
        <v>100</v>
      </c>
      <c r="G59" t="s">
        <v>101</v>
      </c>
      <c r="L59" s="4">
        <v>41161</v>
      </c>
      <c r="M59">
        <v>1540452.64</v>
      </c>
      <c r="N59">
        <v>34013.919999999998</v>
      </c>
      <c r="O59" s="4">
        <v>40693</v>
      </c>
      <c r="P59">
        <v>20357.28</v>
      </c>
      <c r="Q59">
        <v>20357.28</v>
      </c>
      <c r="R59">
        <v>248</v>
      </c>
      <c r="S59">
        <v>0</v>
      </c>
      <c r="T59">
        <v>0</v>
      </c>
      <c r="U59" s="4">
        <v>40583</v>
      </c>
      <c r="V59">
        <v>254</v>
      </c>
      <c r="W59" s="4">
        <v>40960</v>
      </c>
      <c r="X59" s="4">
        <v>40960</v>
      </c>
      <c r="Y59" t="b">
        <v>0</v>
      </c>
      <c r="Z59">
        <v>0</v>
      </c>
      <c r="AA59">
        <v>0</v>
      </c>
      <c r="AB59" s="4">
        <v>40974</v>
      </c>
      <c r="AD59" s="4">
        <v>40973</v>
      </c>
      <c r="AE59">
        <v>644</v>
      </c>
      <c r="AG59">
        <v>0</v>
      </c>
      <c r="AH59">
        <v>0</v>
      </c>
      <c r="AL59">
        <v>17107.240000000002</v>
      </c>
      <c r="AM59" t="b">
        <v>0</v>
      </c>
      <c r="AN59">
        <v>18144.509999999998</v>
      </c>
      <c r="AO59">
        <v>18144.509999999998</v>
      </c>
      <c r="AP59">
        <v>18144.509999999998</v>
      </c>
      <c r="AQ59" t="s">
        <v>752</v>
      </c>
      <c r="AR59" s="4">
        <v>40589</v>
      </c>
      <c r="AS59">
        <v>18260.509999999998</v>
      </c>
      <c r="AU59" t="b">
        <v>0</v>
      </c>
      <c r="AV59" t="b">
        <v>0</v>
      </c>
      <c r="AW59" t="s">
        <v>102</v>
      </c>
      <c r="AZ59" t="b">
        <v>0</v>
      </c>
      <c r="BB59" t="b">
        <v>0</v>
      </c>
      <c r="BH59">
        <v>0</v>
      </c>
      <c r="BI59">
        <v>0</v>
      </c>
      <c r="BP59" t="s">
        <v>15</v>
      </c>
      <c r="BQ59">
        <f>+VLOOKUP(Tableau2[[#This Row],[DOSSOPEN]],table!A:E,3,FALSE)</f>
        <v>40</v>
      </c>
      <c r="BR59">
        <f>+YEAR(Tableau2[[#This Row],[DOSSOPEN]])</f>
        <v>2012</v>
      </c>
      <c r="BS59" s="5" t="str">
        <f>+VLOOKUP(WEEKDAY(Tableau2[[#This Row],[DOSSOPEN]]),$BY$1:$BZ$7,2,FALSE)</f>
        <v>jeudi</v>
      </c>
    </row>
    <row r="60" spans="1:71">
      <c r="A60" t="s">
        <v>217</v>
      </c>
      <c r="B60" s="4">
        <v>41187</v>
      </c>
      <c r="C60">
        <v>47</v>
      </c>
      <c r="D60" t="s">
        <v>753</v>
      </c>
      <c r="E60" t="s">
        <v>754</v>
      </c>
      <c r="F60" t="s">
        <v>100</v>
      </c>
      <c r="G60" t="s">
        <v>101</v>
      </c>
      <c r="L60" s="4">
        <v>41162</v>
      </c>
      <c r="M60">
        <v>1540452.64</v>
      </c>
      <c r="N60">
        <v>34013.919999999998</v>
      </c>
      <c r="O60" s="4">
        <v>40694</v>
      </c>
      <c r="P60">
        <v>20357.28</v>
      </c>
      <c r="Q60">
        <v>20357.28</v>
      </c>
      <c r="R60">
        <v>248</v>
      </c>
      <c r="S60">
        <v>0</v>
      </c>
      <c r="T60">
        <v>0</v>
      </c>
      <c r="U60" s="4">
        <v>40584</v>
      </c>
      <c r="V60">
        <v>255</v>
      </c>
      <c r="W60" s="4">
        <v>40960</v>
      </c>
      <c r="X60" s="4">
        <v>40960</v>
      </c>
      <c r="Y60" t="b">
        <v>0</v>
      </c>
      <c r="Z60">
        <v>0</v>
      </c>
      <c r="AA60">
        <v>0</v>
      </c>
      <c r="AB60" s="4">
        <v>40974</v>
      </c>
      <c r="AD60" s="4">
        <v>40973</v>
      </c>
      <c r="AE60">
        <v>644</v>
      </c>
      <c r="AG60">
        <v>0</v>
      </c>
      <c r="AH60">
        <v>0</v>
      </c>
      <c r="AL60">
        <v>17107.240000000002</v>
      </c>
      <c r="AM60" t="b">
        <v>0</v>
      </c>
      <c r="AN60">
        <v>18144.509999999998</v>
      </c>
      <c r="AO60">
        <v>18144.509999999998</v>
      </c>
      <c r="AP60">
        <v>18144.509999999998</v>
      </c>
      <c r="AQ60" t="s">
        <v>755</v>
      </c>
      <c r="AR60" s="4">
        <v>40590</v>
      </c>
      <c r="AS60">
        <v>18261.509999999998</v>
      </c>
      <c r="AU60" t="b">
        <v>0</v>
      </c>
      <c r="AV60" t="b">
        <v>0</v>
      </c>
      <c r="AW60" t="s">
        <v>102</v>
      </c>
      <c r="AZ60" t="b">
        <v>0</v>
      </c>
      <c r="BB60" t="b">
        <v>0</v>
      </c>
      <c r="BH60">
        <v>0</v>
      </c>
      <c r="BI60">
        <v>0</v>
      </c>
      <c r="BP60" t="s">
        <v>16</v>
      </c>
      <c r="BQ60">
        <f>+VLOOKUP(Tableau2[[#This Row],[DOSSOPEN]],table!A:E,3,FALSE)</f>
        <v>40</v>
      </c>
      <c r="BR60">
        <f>+YEAR(Tableau2[[#This Row],[DOSSOPEN]])</f>
        <v>2012</v>
      </c>
      <c r="BS60" s="5" t="str">
        <f>+VLOOKUP(WEEKDAY(Tableau2[[#This Row],[DOSSOPEN]]),$BY$1:$BZ$7,2,FALSE)</f>
        <v>vendredi</v>
      </c>
    </row>
    <row r="61" spans="1:71">
      <c r="A61" t="s">
        <v>218</v>
      </c>
      <c r="B61" s="4">
        <v>41188</v>
      </c>
      <c r="C61">
        <v>48</v>
      </c>
      <c r="D61" t="s">
        <v>756</v>
      </c>
      <c r="E61" t="s">
        <v>757</v>
      </c>
      <c r="F61" t="s">
        <v>100</v>
      </c>
      <c r="G61" t="s">
        <v>101</v>
      </c>
      <c r="L61" s="4">
        <v>41163</v>
      </c>
      <c r="M61">
        <v>1540452.64</v>
      </c>
      <c r="N61">
        <v>34013.919999999998</v>
      </c>
      <c r="O61" s="4">
        <v>40695</v>
      </c>
      <c r="P61">
        <v>20357.28</v>
      </c>
      <c r="Q61">
        <v>20357.28</v>
      </c>
      <c r="R61">
        <v>248</v>
      </c>
      <c r="S61">
        <v>0</v>
      </c>
      <c r="T61">
        <v>0</v>
      </c>
      <c r="U61" s="4">
        <v>40585</v>
      </c>
      <c r="V61">
        <v>256</v>
      </c>
      <c r="W61" s="4">
        <v>40960</v>
      </c>
      <c r="X61" s="4">
        <v>40960</v>
      </c>
      <c r="Y61" t="b">
        <v>0</v>
      </c>
      <c r="Z61">
        <v>0</v>
      </c>
      <c r="AA61">
        <v>0</v>
      </c>
      <c r="AB61" s="4">
        <v>40974</v>
      </c>
      <c r="AD61" s="4">
        <v>40973</v>
      </c>
      <c r="AE61">
        <v>644</v>
      </c>
      <c r="AG61">
        <v>0</v>
      </c>
      <c r="AH61">
        <v>0</v>
      </c>
      <c r="AL61">
        <v>17107.240000000002</v>
      </c>
      <c r="AM61" t="b">
        <v>0</v>
      </c>
      <c r="AN61">
        <v>18144.509999999998</v>
      </c>
      <c r="AO61">
        <v>18144.509999999998</v>
      </c>
      <c r="AP61">
        <v>18144.509999999998</v>
      </c>
      <c r="AQ61" t="s">
        <v>758</v>
      </c>
      <c r="AR61" s="4">
        <v>40591</v>
      </c>
      <c r="AS61">
        <v>18262.509999999998</v>
      </c>
      <c r="AU61" t="b">
        <v>0</v>
      </c>
      <c r="AV61" t="b">
        <v>0</v>
      </c>
      <c r="AW61" t="s">
        <v>102</v>
      </c>
      <c r="AZ61" t="b">
        <v>0</v>
      </c>
      <c r="BB61" t="b">
        <v>0</v>
      </c>
      <c r="BH61">
        <v>0</v>
      </c>
      <c r="BI61">
        <v>0</v>
      </c>
      <c r="BP61" t="s">
        <v>17</v>
      </c>
      <c r="BQ61">
        <f>+VLOOKUP(Tableau2[[#This Row],[DOSSOPEN]],table!A:E,3,FALSE)</f>
        <v>40</v>
      </c>
      <c r="BR61">
        <f>+YEAR(Tableau2[[#This Row],[DOSSOPEN]])</f>
        <v>2012</v>
      </c>
      <c r="BS61" s="5" t="str">
        <f>+VLOOKUP(WEEKDAY(Tableau2[[#This Row],[DOSSOPEN]]),$BY$1:$BZ$7,2,FALSE)</f>
        <v>samedi</v>
      </c>
    </row>
    <row r="62" spans="1:71">
      <c r="A62" t="s">
        <v>219</v>
      </c>
      <c r="B62" s="4">
        <v>41189</v>
      </c>
      <c r="C62">
        <v>49</v>
      </c>
      <c r="D62" t="s">
        <v>759</v>
      </c>
      <c r="E62" t="s">
        <v>760</v>
      </c>
      <c r="F62" t="s">
        <v>100</v>
      </c>
      <c r="G62" t="s">
        <v>101</v>
      </c>
      <c r="L62" s="4">
        <v>41164</v>
      </c>
      <c r="M62">
        <v>1540452.64</v>
      </c>
      <c r="N62">
        <v>34013.919999999998</v>
      </c>
      <c r="O62" s="4">
        <v>40696</v>
      </c>
      <c r="P62">
        <v>20357.28</v>
      </c>
      <c r="Q62">
        <v>20357.28</v>
      </c>
      <c r="R62">
        <v>248</v>
      </c>
      <c r="S62">
        <v>0</v>
      </c>
      <c r="T62">
        <v>0</v>
      </c>
      <c r="U62" s="4">
        <v>40586</v>
      </c>
      <c r="V62">
        <v>257</v>
      </c>
      <c r="W62" s="4">
        <v>40960</v>
      </c>
      <c r="X62" s="4">
        <v>40960</v>
      </c>
      <c r="Y62" t="b">
        <v>0</v>
      </c>
      <c r="Z62">
        <v>0</v>
      </c>
      <c r="AA62">
        <v>0</v>
      </c>
      <c r="AB62" s="4">
        <v>40974</v>
      </c>
      <c r="AD62" s="4">
        <v>40973</v>
      </c>
      <c r="AE62">
        <v>644</v>
      </c>
      <c r="AG62">
        <v>0</v>
      </c>
      <c r="AH62">
        <v>0</v>
      </c>
      <c r="AL62">
        <v>17107.240000000002</v>
      </c>
      <c r="AM62" t="b">
        <v>0</v>
      </c>
      <c r="AN62">
        <v>18144.509999999998</v>
      </c>
      <c r="AO62">
        <v>18144.509999999998</v>
      </c>
      <c r="AP62">
        <v>18144.509999999998</v>
      </c>
      <c r="AQ62" t="s">
        <v>761</v>
      </c>
      <c r="AR62" s="4">
        <v>40592</v>
      </c>
      <c r="AS62">
        <v>18263.509999999998</v>
      </c>
      <c r="AU62" t="b">
        <v>0</v>
      </c>
      <c r="AV62" t="b">
        <v>0</v>
      </c>
      <c r="AW62" t="s">
        <v>102</v>
      </c>
      <c r="AZ62" t="b">
        <v>0</v>
      </c>
      <c r="BB62" t="b">
        <v>0</v>
      </c>
      <c r="BH62">
        <v>0</v>
      </c>
      <c r="BI62">
        <v>0</v>
      </c>
      <c r="BP62" t="s">
        <v>18</v>
      </c>
      <c r="BQ62">
        <f>+VLOOKUP(Tableau2[[#This Row],[DOSSOPEN]],table!A:E,3,FALSE)</f>
        <v>40</v>
      </c>
      <c r="BR62">
        <f>+YEAR(Tableau2[[#This Row],[DOSSOPEN]])</f>
        <v>2012</v>
      </c>
      <c r="BS62" s="5" t="str">
        <f>+VLOOKUP(WEEKDAY(Tableau2[[#This Row],[DOSSOPEN]]),$BY$1:$BZ$7,2,FALSE)</f>
        <v>dimanche</v>
      </c>
    </row>
    <row r="63" spans="1:71">
      <c r="A63" t="s">
        <v>220</v>
      </c>
      <c r="B63" s="4">
        <v>41190</v>
      </c>
      <c r="C63">
        <v>50</v>
      </c>
      <c r="D63" t="s">
        <v>762</v>
      </c>
      <c r="E63" t="s">
        <v>763</v>
      </c>
      <c r="F63" t="s">
        <v>100</v>
      </c>
      <c r="G63" t="s">
        <v>101</v>
      </c>
      <c r="L63" s="4">
        <v>41165</v>
      </c>
      <c r="M63">
        <v>1540452.64</v>
      </c>
      <c r="N63">
        <v>34013.919999999998</v>
      </c>
      <c r="O63" s="4">
        <v>40697</v>
      </c>
      <c r="P63">
        <v>20357.28</v>
      </c>
      <c r="Q63">
        <v>20357.28</v>
      </c>
      <c r="R63">
        <v>248</v>
      </c>
      <c r="S63">
        <v>0</v>
      </c>
      <c r="T63">
        <v>0</v>
      </c>
      <c r="U63" s="4">
        <v>40587</v>
      </c>
      <c r="V63">
        <v>258</v>
      </c>
      <c r="W63" s="4">
        <v>40960</v>
      </c>
      <c r="X63" s="4">
        <v>40960</v>
      </c>
      <c r="Y63" t="b">
        <v>0</v>
      </c>
      <c r="Z63">
        <v>0</v>
      </c>
      <c r="AA63">
        <v>0</v>
      </c>
      <c r="AB63" s="4">
        <v>40974</v>
      </c>
      <c r="AD63" s="4">
        <v>40973</v>
      </c>
      <c r="AE63">
        <v>644</v>
      </c>
      <c r="AG63">
        <v>0</v>
      </c>
      <c r="AH63">
        <v>0</v>
      </c>
      <c r="AL63">
        <v>17107.240000000002</v>
      </c>
      <c r="AM63" t="b">
        <v>0</v>
      </c>
      <c r="AN63">
        <v>18144.509999999998</v>
      </c>
      <c r="AO63">
        <v>18144.509999999998</v>
      </c>
      <c r="AP63">
        <v>18144.509999999998</v>
      </c>
      <c r="AQ63" t="s">
        <v>764</v>
      </c>
      <c r="AR63" s="4">
        <v>40593</v>
      </c>
      <c r="AS63">
        <v>18264.509999999998</v>
      </c>
      <c r="AU63" t="b">
        <v>0</v>
      </c>
      <c r="AV63" t="b">
        <v>0</v>
      </c>
      <c r="AW63" t="s">
        <v>102</v>
      </c>
      <c r="AZ63" t="b">
        <v>0</v>
      </c>
      <c r="BB63" t="b">
        <v>0</v>
      </c>
      <c r="BH63">
        <v>0</v>
      </c>
      <c r="BI63">
        <v>0</v>
      </c>
      <c r="BP63" t="s">
        <v>19</v>
      </c>
      <c r="BQ63">
        <f>+VLOOKUP(Tableau2[[#This Row],[DOSSOPEN]],table!A:E,3,FALSE)</f>
        <v>41</v>
      </c>
      <c r="BR63">
        <f>+YEAR(Tableau2[[#This Row],[DOSSOPEN]])</f>
        <v>2012</v>
      </c>
      <c r="BS63" s="5" t="str">
        <f>+VLOOKUP(WEEKDAY(Tableau2[[#This Row],[DOSSOPEN]]),$BY$1:$BZ$7,2,FALSE)</f>
        <v>lundi</v>
      </c>
    </row>
    <row r="64" spans="1:71">
      <c r="A64" t="s">
        <v>221</v>
      </c>
      <c r="B64" s="4">
        <v>41191</v>
      </c>
      <c r="C64">
        <v>51</v>
      </c>
      <c r="D64" t="s">
        <v>765</v>
      </c>
      <c r="E64" t="s">
        <v>766</v>
      </c>
      <c r="F64" t="s">
        <v>100</v>
      </c>
      <c r="G64" t="s">
        <v>101</v>
      </c>
      <c r="L64" s="4">
        <v>41166</v>
      </c>
      <c r="M64">
        <v>1540452.64</v>
      </c>
      <c r="N64">
        <v>34013.919999999998</v>
      </c>
      <c r="O64" s="4">
        <v>40698</v>
      </c>
      <c r="P64">
        <v>20357.28</v>
      </c>
      <c r="Q64">
        <v>20357.28</v>
      </c>
      <c r="R64">
        <v>248</v>
      </c>
      <c r="S64">
        <v>0</v>
      </c>
      <c r="T64">
        <v>0</v>
      </c>
      <c r="U64" s="4">
        <v>40588</v>
      </c>
      <c r="V64">
        <v>259</v>
      </c>
      <c r="W64" s="4">
        <v>40960</v>
      </c>
      <c r="X64" s="4">
        <v>40960</v>
      </c>
      <c r="Y64" t="b">
        <v>0</v>
      </c>
      <c r="Z64">
        <v>0</v>
      </c>
      <c r="AA64">
        <v>0</v>
      </c>
      <c r="AB64" s="4">
        <v>40974</v>
      </c>
      <c r="AD64" s="4">
        <v>40973</v>
      </c>
      <c r="AE64">
        <v>644</v>
      </c>
      <c r="AG64">
        <v>0</v>
      </c>
      <c r="AH64">
        <v>0</v>
      </c>
      <c r="AL64">
        <v>17107.240000000002</v>
      </c>
      <c r="AM64" t="b">
        <v>0</v>
      </c>
      <c r="AN64">
        <v>18144.509999999998</v>
      </c>
      <c r="AO64">
        <v>18144.509999999998</v>
      </c>
      <c r="AP64">
        <v>18144.509999999998</v>
      </c>
      <c r="AQ64" t="s">
        <v>767</v>
      </c>
      <c r="AR64" s="4">
        <v>40594</v>
      </c>
      <c r="AS64">
        <v>18265.509999999998</v>
      </c>
      <c r="AU64" t="b">
        <v>0</v>
      </c>
      <c r="AV64" t="b">
        <v>0</v>
      </c>
      <c r="AW64" t="s">
        <v>102</v>
      </c>
      <c r="AZ64" t="b">
        <v>0</v>
      </c>
      <c r="BB64" t="b">
        <v>0</v>
      </c>
      <c r="BH64">
        <v>0</v>
      </c>
      <c r="BI64">
        <v>0</v>
      </c>
      <c r="BP64" t="s">
        <v>20</v>
      </c>
      <c r="BQ64">
        <f>+VLOOKUP(Tableau2[[#This Row],[DOSSOPEN]],table!A:E,3,FALSE)</f>
        <v>41</v>
      </c>
      <c r="BR64">
        <f>+YEAR(Tableau2[[#This Row],[DOSSOPEN]])</f>
        <v>2012</v>
      </c>
      <c r="BS64" s="5" t="str">
        <f>+VLOOKUP(WEEKDAY(Tableau2[[#This Row],[DOSSOPEN]]),$BY$1:$BZ$7,2,FALSE)</f>
        <v>mardi</v>
      </c>
    </row>
    <row r="65" spans="1:71">
      <c r="A65" t="s">
        <v>222</v>
      </c>
      <c r="B65" s="4">
        <v>41192</v>
      </c>
      <c r="C65">
        <v>52</v>
      </c>
      <c r="D65" t="s">
        <v>768</v>
      </c>
      <c r="E65" t="s">
        <v>769</v>
      </c>
      <c r="F65" t="s">
        <v>100</v>
      </c>
      <c r="G65" t="s">
        <v>101</v>
      </c>
      <c r="L65" s="4">
        <v>41167</v>
      </c>
      <c r="M65">
        <v>1540452.64</v>
      </c>
      <c r="N65">
        <v>34013.919999999998</v>
      </c>
      <c r="O65" s="4">
        <v>40699</v>
      </c>
      <c r="P65">
        <v>20357.28</v>
      </c>
      <c r="Q65">
        <v>20357.28</v>
      </c>
      <c r="R65">
        <v>248</v>
      </c>
      <c r="S65">
        <v>0</v>
      </c>
      <c r="T65">
        <v>0</v>
      </c>
      <c r="U65" s="4">
        <v>40589</v>
      </c>
      <c r="V65">
        <v>260</v>
      </c>
      <c r="W65" s="4">
        <v>40960</v>
      </c>
      <c r="X65" s="4">
        <v>40960</v>
      </c>
      <c r="Y65" t="b">
        <v>0</v>
      </c>
      <c r="Z65">
        <v>0</v>
      </c>
      <c r="AA65">
        <v>0</v>
      </c>
      <c r="AB65" s="4">
        <v>40974</v>
      </c>
      <c r="AD65" s="4">
        <v>40973</v>
      </c>
      <c r="AE65">
        <v>644</v>
      </c>
      <c r="AG65">
        <v>0</v>
      </c>
      <c r="AH65">
        <v>0</v>
      </c>
      <c r="AL65">
        <v>17107.240000000002</v>
      </c>
      <c r="AM65" t="b">
        <v>0</v>
      </c>
      <c r="AN65">
        <v>18144.509999999998</v>
      </c>
      <c r="AO65">
        <v>18144.509999999998</v>
      </c>
      <c r="AP65">
        <v>18144.509999999998</v>
      </c>
      <c r="AQ65" t="s">
        <v>770</v>
      </c>
      <c r="AR65" s="4">
        <v>40595</v>
      </c>
      <c r="AS65">
        <v>18266.509999999998</v>
      </c>
      <c r="AU65" t="b">
        <v>0</v>
      </c>
      <c r="AV65" t="b">
        <v>0</v>
      </c>
      <c r="AW65" t="s">
        <v>102</v>
      </c>
      <c r="AZ65" t="b">
        <v>0</v>
      </c>
      <c r="BB65" t="b">
        <v>0</v>
      </c>
      <c r="BH65">
        <v>0</v>
      </c>
      <c r="BI65">
        <v>0</v>
      </c>
      <c r="BP65" t="s">
        <v>21</v>
      </c>
      <c r="BQ65">
        <f>+VLOOKUP(Tableau2[[#This Row],[DOSSOPEN]],table!A:E,3,FALSE)</f>
        <v>41</v>
      </c>
      <c r="BR65">
        <f>+YEAR(Tableau2[[#This Row],[DOSSOPEN]])</f>
        <v>2012</v>
      </c>
      <c r="BS65" s="5" t="str">
        <f>+VLOOKUP(WEEKDAY(Tableau2[[#This Row],[DOSSOPEN]]),$BY$1:$BZ$7,2,FALSE)</f>
        <v>mercredi</v>
      </c>
    </row>
    <row r="66" spans="1:71">
      <c r="A66" t="s">
        <v>223</v>
      </c>
      <c r="B66" s="4">
        <v>41193</v>
      </c>
      <c r="C66">
        <v>53</v>
      </c>
      <c r="D66" t="s">
        <v>771</v>
      </c>
      <c r="E66" t="s">
        <v>772</v>
      </c>
      <c r="F66" t="s">
        <v>100</v>
      </c>
      <c r="G66" t="s">
        <v>101</v>
      </c>
      <c r="L66" s="4">
        <v>41168</v>
      </c>
      <c r="M66">
        <v>1540452.64</v>
      </c>
      <c r="N66">
        <v>34013.919999999998</v>
      </c>
      <c r="O66" s="4">
        <v>40700</v>
      </c>
      <c r="P66">
        <v>20357.28</v>
      </c>
      <c r="Q66">
        <v>20357.28</v>
      </c>
      <c r="R66">
        <v>248</v>
      </c>
      <c r="S66">
        <v>0</v>
      </c>
      <c r="T66">
        <v>0</v>
      </c>
      <c r="U66" s="4">
        <v>40590</v>
      </c>
      <c r="V66">
        <v>261</v>
      </c>
      <c r="W66" s="4">
        <v>40960</v>
      </c>
      <c r="X66" s="4">
        <v>40960</v>
      </c>
      <c r="Y66" t="b">
        <v>0</v>
      </c>
      <c r="Z66">
        <v>0</v>
      </c>
      <c r="AA66">
        <v>0</v>
      </c>
      <c r="AB66" s="4">
        <v>40974</v>
      </c>
      <c r="AD66" s="4">
        <v>40973</v>
      </c>
      <c r="AE66">
        <v>644</v>
      </c>
      <c r="AG66">
        <v>0</v>
      </c>
      <c r="AH66">
        <v>0</v>
      </c>
      <c r="AL66">
        <v>17107.240000000002</v>
      </c>
      <c r="AM66" t="b">
        <v>0</v>
      </c>
      <c r="AN66">
        <v>18144.509999999998</v>
      </c>
      <c r="AO66">
        <v>18144.509999999998</v>
      </c>
      <c r="AP66">
        <v>18144.509999999998</v>
      </c>
      <c r="AQ66" t="s">
        <v>773</v>
      </c>
      <c r="AR66" s="4">
        <v>40596</v>
      </c>
      <c r="AS66">
        <v>18267.509999999998</v>
      </c>
      <c r="AU66" t="b">
        <v>0</v>
      </c>
      <c r="AV66" t="b">
        <v>0</v>
      </c>
      <c r="AW66" t="s">
        <v>102</v>
      </c>
      <c r="AZ66" t="b">
        <v>0</v>
      </c>
      <c r="BB66" t="b">
        <v>0</v>
      </c>
      <c r="BH66">
        <v>0</v>
      </c>
      <c r="BI66">
        <v>0</v>
      </c>
      <c r="BP66" t="s">
        <v>22</v>
      </c>
      <c r="BQ66">
        <f>+VLOOKUP(Tableau2[[#This Row],[DOSSOPEN]],table!A:E,3,FALSE)</f>
        <v>41</v>
      </c>
      <c r="BR66">
        <f>+YEAR(Tableau2[[#This Row],[DOSSOPEN]])</f>
        <v>2012</v>
      </c>
      <c r="BS66" s="5" t="str">
        <f>+VLOOKUP(WEEKDAY(Tableau2[[#This Row],[DOSSOPEN]]),$BY$1:$BZ$7,2,FALSE)</f>
        <v>jeudi</v>
      </c>
    </row>
    <row r="67" spans="1:71">
      <c r="A67" t="s">
        <v>224</v>
      </c>
      <c r="B67" s="4">
        <v>41194</v>
      </c>
      <c r="C67">
        <v>54</v>
      </c>
      <c r="D67" t="s">
        <v>774</v>
      </c>
      <c r="E67" t="s">
        <v>775</v>
      </c>
      <c r="F67" t="s">
        <v>100</v>
      </c>
      <c r="G67" t="s">
        <v>101</v>
      </c>
      <c r="L67" s="4">
        <v>41169</v>
      </c>
      <c r="M67">
        <v>1540452.64</v>
      </c>
      <c r="N67">
        <v>34013.919999999998</v>
      </c>
      <c r="O67" s="4">
        <v>40701</v>
      </c>
      <c r="P67">
        <v>20357.28</v>
      </c>
      <c r="Q67">
        <v>20357.28</v>
      </c>
      <c r="R67">
        <v>248</v>
      </c>
      <c r="S67">
        <v>0</v>
      </c>
      <c r="T67">
        <v>0</v>
      </c>
      <c r="U67" s="4">
        <v>40591</v>
      </c>
      <c r="V67">
        <v>262</v>
      </c>
      <c r="W67" s="4">
        <v>40960</v>
      </c>
      <c r="X67" s="4">
        <v>40960</v>
      </c>
      <c r="Y67" t="b">
        <v>0</v>
      </c>
      <c r="Z67">
        <v>0</v>
      </c>
      <c r="AA67">
        <v>0</v>
      </c>
      <c r="AB67" s="4">
        <v>40974</v>
      </c>
      <c r="AD67" s="4">
        <v>40973</v>
      </c>
      <c r="AE67">
        <v>644</v>
      </c>
      <c r="AG67">
        <v>0</v>
      </c>
      <c r="AH67">
        <v>0</v>
      </c>
      <c r="AL67">
        <v>17107.240000000002</v>
      </c>
      <c r="AM67" t="b">
        <v>0</v>
      </c>
      <c r="AN67">
        <v>18144.509999999998</v>
      </c>
      <c r="AO67">
        <v>18144.509999999998</v>
      </c>
      <c r="AP67">
        <v>18144.509999999998</v>
      </c>
      <c r="AQ67" t="s">
        <v>776</v>
      </c>
      <c r="AR67" s="4">
        <v>40597</v>
      </c>
      <c r="AS67">
        <v>18268.509999999998</v>
      </c>
      <c r="AU67" t="b">
        <v>0</v>
      </c>
      <c r="AV67" t="b">
        <v>0</v>
      </c>
      <c r="AW67" t="s">
        <v>102</v>
      </c>
      <c r="AZ67" t="b">
        <v>0</v>
      </c>
      <c r="BB67" t="b">
        <v>0</v>
      </c>
      <c r="BH67">
        <v>0</v>
      </c>
      <c r="BI67">
        <v>0</v>
      </c>
      <c r="BP67" t="s">
        <v>23</v>
      </c>
      <c r="BQ67">
        <f>+VLOOKUP(Tableau2[[#This Row],[DOSSOPEN]],table!A:E,3,FALSE)</f>
        <v>41</v>
      </c>
      <c r="BR67">
        <f>+YEAR(Tableau2[[#This Row],[DOSSOPEN]])</f>
        <v>2012</v>
      </c>
      <c r="BS67" s="5" t="str">
        <f>+VLOOKUP(WEEKDAY(Tableau2[[#This Row],[DOSSOPEN]]),$BY$1:$BZ$7,2,FALSE)</f>
        <v>vendredi</v>
      </c>
    </row>
    <row r="68" spans="1:71">
      <c r="A68" t="s">
        <v>225</v>
      </c>
      <c r="B68" s="4">
        <v>41195</v>
      </c>
      <c r="C68">
        <v>55</v>
      </c>
      <c r="D68" t="s">
        <v>777</v>
      </c>
      <c r="E68" t="s">
        <v>778</v>
      </c>
      <c r="F68" t="s">
        <v>100</v>
      </c>
      <c r="G68" t="s">
        <v>101</v>
      </c>
      <c r="L68" s="4">
        <v>41170</v>
      </c>
      <c r="M68">
        <v>1540452.64</v>
      </c>
      <c r="N68">
        <v>34013.919999999998</v>
      </c>
      <c r="O68" s="4">
        <v>40702</v>
      </c>
      <c r="P68">
        <v>20357.28</v>
      </c>
      <c r="Q68">
        <v>20357.28</v>
      </c>
      <c r="R68">
        <v>248</v>
      </c>
      <c r="S68">
        <v>0</v>
      </c>
      <c r="T68">
        <v>0</v>
      </c>
      <c r="U68" s="4">
        <v>40592</v>
      </c>
      <c r="V68">
        <v>263</v>
      </c>
      <c r="W68" s="4">
        <v>40960</v>
      </c>
      <c r="X68" s="4">
        <v>40960</v>
      </c>
      <c r="Y68" t="b">
        <v>0</v>
      </c>
      <c r="Z68">
        <v>0</v>
      </c>
      <c r="AA68">
        <v>0</v>
      </c>
      <c r="AB68" s="4">
        <v>40974</v>
      </c>
      <c r="AD68" s="4">
        <v>40973</v>
      </c>
      <c r="AE68">
        <v>644</v>
      </c>
      <c r="AG68">
        <v>0</v>
      </c>
      <c r="AH68">
        <v>0</v>
      </c>
      <c r="AL68">
        <v>17107.240000000002</v>
      </c>
      <c r="AM68" t="b">
        <v>0</v>
      </c>
      <c r="AN68">
        <v>18144.509999999998</v>
      </c>
      <c r="AO68">
        <v>18144.509999999998</v>
      </c>
      <c r="AP68">
        <v>18144.509999999998</v>
      </c>
      <c r="AQ68" t="s">
        <v>779</v>
      </c>
      <c r="AR68" s="4">
        <v>40598</v>
      </c>
      <c r="AS68">
        <v>18269.509999999998</v>
      </c>
      <c r="AU68" t="b">
        <v>0</v>
      </c>
      <c r="AV68" t="b">
        <v>0</v>
      </c>
      <c r="AW68" t="s">
        <v>102</v>
      </c>
      <c r="AZ68" t="b">
        <v>0</v>
      </c>
      <c r="BB68" t="b">
        <v>0</v>
      </c>
      <c r="BH68">
        <v>0</v>
      </c>
      <c r="BI68">
        <v>0</v>
      </c>
      <c r="BP68" t="s">
        <v>24</v>
      </c>
      <c r="BQ68">
        <f>+VLOOKUP(Tableau2[[#This Row],[DOSSOPEN]],table!A:E,3,FALSE)</f>
        <v>41</v>
      </c>
      <c r="BR68">
        <f>+YEAR(Tableau2[[#This Row],[DOSSOPEN]])</f>
        <v>2012</v>
      </c>
      <c r="BS68" s="5" t="str">
        <f>+VLOOKUP(WEEKDAY(Tableau2[[#This Row],[DOSSOPEN]]),$BY$1:$BZ$7,2,FALSE)</f>
        <v>samedi</v>
      </c>
    </row>
    <row r="69" spans="1:71">
      <c r="A69" t="s">
        <v>226</v>
      </c>
      <c r="B69" s="4">
        <v>41196</v>
      </c>
      <c r="C69">
        <v>56</v>
      </c>
      <c r="D69" t="s">
        <v>780</v>
      </c>
      <c r="E69" t="s">
        <v>781</v>
      </c>
      <c r="F69" t="s">
        <v>100</v>
      </c>
      <c r="G69" t="s">
        <v>101</v>
      </c>
      <c r="L69" s="4">
        <v>41171</v>
      </c>
      <c r="M69">
        <v>1540452.64</v>
      </c>
      <c r="N69">
        <v>34013.919999999998</v>
      </c>
      <c r="O69" s="4">
        <v>40703</v>
      </c>
      <c r="P69">
        <v>20357.28</v>
      </c>
      <c r="Q69">
        <v>20357.28</v>
      </c>
      <c r="R69">
        <v>248</v>
      </c>
      <c r="S69">
        <v>0</v>
      </c>
      <c r="T69">
        <v>0</v>
      </c>
      <c r="U69" s="4">
        <v>40593</v>
      </c>
      <c r="V69">
        <v>264</v>
      </c>
      <c r="W69" s="4">
        <v>40960</v>
      </c>
      <c r="X69" s="4">
        <v>40960</v>
      </c>
      <c r="Y69" t="b">
        <v>0</v>
      </c>
      <c r="Z69">
        <v>0</v>
      </c>
      <c r="AA69">
        <v>0</v>
      </c>
      <c r="AB69" s="4">
        <v>40974</v>
      </c>
      <c r="AD69" s="4">
        <v>40973</v>
      </c>
      <c r="AE69">
        <v>644</v>
      </c>
      <c r="AG69">
        <v>0</v>
      </c>
      <c r="AH69">
        <v>0</v>
      </c>
      <c r="AL69">
        <v>17107.240000000002</v>
      </c>
      <c r="AM69" t="b">
        <v>0</v>
      </c>
      <c r="AN69">
        <v>18144.509999999998</v>
      </c>
      <c r="AO69">
        <v>18144.509999999998</v>
      </c>
      <c r="AP69">
        <v>18144.509999999998</v>
      </c>
      <c r="AQ69" t="s">
        <v>782</v>
      </c>
      <c r="AR69" s="4">
        <v>40599</v>
      </c>
      <c r="AS69">
        <v>18270.509999999998</v>
      </c>
      <c r="AU69" t="b">
        <v>0</v>
      </c>
      <c r="AV69" t="b">
        <v>0</v>
      </c>
      <c r="AW69" t="s">
        <v>102</v>
      </c>
      <c r="AZ69" t="b">
        <v>0</v>
      </c>
      <c r="BB69" t="b">
        <v>0</v>
      </c>
      <c r="BH69">
        <v>0</v>
      </c>
      <c r="BI69">
        <v>0</v>
      </c>
      <c r="BP69" t="s">
        <v>5</v>
      </c>
      <c r="BQ69">
        <f>+VLOOKUP(Tableau2[[#This Row],[DOSSOPEN]],table!A:E,3,FALSE)</f>
        <v>41</v>
      </c>
      <c r="BR69">
        <f>+YEAR(Tableau2[[#This Row],[DOSSOPEN]])</f>
        <v>2012</v>
      </c>
      <c r="BS69" s="5" t="str">
        <f>+VLOOKUP(WEEKDAY(Tableau2[[#This Row],[DOSSOPEN]]),$BY$1:$BZ$7,2,FALSE)</f>
        <v>dimanche</v>
      </c>
    </row>
    <row r="70" spans="1:71">
      <c r="A70" t="s">
        <v>227</v>
      </c>
      <c r="B70" s="4">
        <v>41197</v>
      </c>
      <c r="C70">
        <v>57</v>
      </c>
      <c r="D70" t="s">
        <v>783</v>
      </c>
      <c r="E70" t="s">
        <v>784</v>
      </c>
      <c r="F70" t="s">
        <v>100</v>
      </c>
      <c r="G70" t="s">
        <v>101</v>
      </c>
      <c r="L70" s="4">
        <v>41172</v>
      </c>
      <c r="M70">
        <v>1540452.64</v>
      </c>
      <c r="N70">
        <v>34013.919999999998</v>
      </c>
      <c r="O70" s="4">
        <v>40704</v>
      </c>
      <c r="P70">
        <v>20357.28</v>
      </c>
      <c r="Q70">
        <v>20357.28</v>
      </c>
      <c r="R70">
        <v>248</v>
      </c>
      <c r="S70">
        <v>0</v>
      </c>
      <c r="T70">
        <v>0</v>
      </c>
      <c r="U70" s="4">
        <v>40594</v>
      </c>
      <c r="V70">
        <v>265</v>
      </c>
      <c r="W70" s="4">
        <v>40960</v>
      </c>
      <c r="X70" s="4">
        <v>40960</v>
      </c>
      <c r="Y70" t="b">
        <v>0</v>
      </c>
      <c r="Z70">
        <v>0</v>
      </c>
      <c r="AA70">
        <v>0</v>
      </c>
      <c r="AB70" s="4">
        <v>40974</v>
      </c>
      <c r="AD70" s="4">
        <v>40973</v>
      </c>
      <c r="AE70">
        <v>644</v>
      </c>
      <c r="AG70">
        <v>0</v>
      </c>
      <c r="AH70">
        <v>0</v>
      </c>
      <c r="AL70">
        <v>17107.240000000002</v>
      </c>
      <c r="AM70" t="b">
        <v>0</v>
      </c>
      <c r="AN70">
        <v>18144.509999999998</v>
      </c>
      <c r="AO70">
        <v>18144.509999999998</v>
      </c>
      <c r="AP70">
        <v>18144.509999999998</v>
      </c>
      <c r="AQ70" t="s">
        <v>785</v>
      </c>
      <c r="AR70" s="4">
        <v>40600</v>
      </c>
      <c r="AS70">
        <v>18271.509999999998</v>
      </c>
      <c r="AU70" t="b">
        <v>0</v>
      </c>
      <c r="AV70" t="b">
        <v>0</v>
      </c>
      <c r="AW70" t="s">
        <v>102</v>
      </c>
      <c r="AZ70" t="b">
        <v>0</v>
      </c>
      <c r="BB70" t="b">
        <v>0</v>
      </c>
      <c r="BH70">
        <v>0</v>
      </c>
      <c r="BI70">
        <v>0</v>
      </c>
      <c r="BP70" t="s">
        <v>14</v>
      </c>
      <c r="BQ70">
        <f>+VLOOKUP(Tableau2[[#This Row],[DOSSOPEN]],table!A:E,3,FALSE)</f>
        <v>41</v>
      </c>
      <c r="BR70">
        <f>+YEAR(Tableau2[[#This Row],[DOSSOPEN]])</f>
        <v>2012</v>
      </c>
      <c r="BS70" s="5" t="str">
        <f>+VLOOKUP(WEEKDAY(Tableau2[[#This Row],[DOSSOPEN]]),$BY$1:$BZ$7,2,FALSE)</f>
        <v>lundi</v>
      </c>
    </row>
    <row r="71" spans="1:71">
      <c r="A71" t="s">
        <v>228</v>
      </c>
      <c r="B71" s="4">
        <v>41198</v>
      </c>
      <c r="C71">
        <v>58</v>
      </c>
      <c r="D71" t="s">
        <v>786</v>
      </c>
      <c r="E71" t="s">
        <v>787</v>
      </c>
      <c r="F71" t="s">
        <v>100</v>
      </c>
      <c r="G71" t="s">
        <v>101</v>
      </c>
      <c r="L71" s="4">
        <v>41173</v>
      </c>
      <c r="M71">
        <v>1540452.64</v>
      </c>
      <c r="N71">
        <v>34013.919999999998</v>
      </c>
      <c r="O71" s="4">
        <v>40705</v>
      </c>
      <c r="P71">
        <v>20357.28</v>
      </c>
      <c r="Q71">
        <v>20357.28</v>
      </c>
      <c r="R71">
        <v>248</v>
      </c>
      <c r="S71">
        <v>0</v>
      </c>
      <c r="T71">
        <v>0</v>
      </c>
      <c r="U71" s="4">
        <v>40595</v>
      </c>
      <c r="V71">
        <v>266</v>
      </c>
      <c r="W71" s="4">
        <v>40960</v>
      </c>
      <c r="X71" s="4">
        <v>40960</v>
      </c>
      <c r="Y71" t="b">
        <v>0</v>
      </c>
      <c r="Z71">
        <v>0</v>
      </c>
      <c r="AA71">
        <v>0</v>
      </c>
      <c r="AB71" s="4">
        <v>40974</v>
      </c>
      <c r="AD71" s="4">
        <v>40973</v>
      </c>
      <c r="AE71">
        <v>644</v>
      </c>
      <c r="AG71">
        <v>0</v>
      </c>
      <c r="AH71">
        <v>0</v>
      </c>
      <c r="AL71">
        <v>17107.240000000002</v>
      </c>
      <c r="AM71" t="b">
        <v>0</v>
      </c>
      <c r="AN71">
        <v>18144.509999999998</v>
      </c>
      <c r="AO71">
        <v>18144.509999999998</v>
      </c>
      <c r="AP71">
        <v>18144.509999999998</v>
      </c>
      <c r="AQ71" t="s">
        <v>788</v>
      </c>
      <c r="AR71" s="4">
        <v>40601</v>
      </c>
      <c r="AS71">
        <v>18272.509999999998</v>
      </c>
      <c r="AU71" t="b">
        <v>0</v>
      </c>
      <c r="AV71" t="b">
        <v>0</v>
      </c>
      <c r="AW71" t="s">
        <v>102</v>
      </c>
      <c r="AZ71" t="b">
        <v>0</v>
      </c>
      <c r="BB71" t="b">
        <v>0</v>
      </c>
      <c r="BH71">
        <v>0</v>
      </c>
      <c r="BI71">
        <v>0</v>
      </c>
      <c r="BP71" t="s">
        <v>15</v>
      </c>
      <c r="BQ71">
        <f>+VLOOKUP(Tableau2[[#This Row],[DOSSOPEN]],table!A:E,3,FALSE)</f>
        <v>41</v>
      </c>
      <c r="BR71">
        <f>+YEAR(Tableau2[[#This Row],[DOSSOPEN]])</f>
        <v>2012</v>
      </c>
      <c r="BS71" s="5" t="str">
        <f>+VLOOKUP(WEEKDAY(Tableau2[[#This Row],[DOSSOPEN]]),$BY$1:$BZ$7,2,FALSE)</f>
        <v>mardi</v>
      </c>
    </row>
    <row r="72" spans="1:71">
      <c r="A72" t="s">
        <v>229</v>
      </c>
      <c r="B72" s="4">
        <v>41199</v>
      </c>
      <c r="C72">
        <v>59</v>
      </c>
      <c r="D72" t="s">
        <v>789</v>
      </c>
      <c r="E72" t="s">
        <v>790</v>
      </c>
      <c r="F72" t="s">
        <v>100</v>
      </c>
      <c r="G72" t="s">
        <v>101</v>
      </c>
      <c r="L72" s="4">
        <v>41174</v>
      </c>
      <c r="M72">
        <v>1540452.64</v>
      </c>
      <c r="N72">
        <v>34013.919999999998</v>
      </c>
      <c r="O72" s="4">
        <v>40706</v>
      </c>
      <c r="P72">
        <v>20357.28</v>
      </c>
      <c r="Q72">
        <v>20357.28</v>
      </c>
      <c r="R72">
        <v>248</v>
      </c>
      <c r="S72">
        <v>0</v>
      </c>
      <c r="T72">
        <v>0</v>
      </c>
      <c r="U72" s="4">
        <v>40596</v>
      </c>
      <c r="V72">
        <v>267</v>
      </c>
      <c r="W72" s="4">
        <v>40960</v>
      </c>
      <c r="X72" s="4">
        <v>40960</v>
      </c>
      <c r="Y72" t="b">
        <v>0</v>
      </c>
      <c r="Z72">
        <v>0</v>
      </c>
      <c r="AA72">
        <v>0</v>
      </c>
      <c r="AB72" s="4">
        <v>40974</v>
      </c>
      <c r="AD72" s="4">
        <v>40973</v>
      </c>
      <c r="AE72">
        <v>644</v>
      </c>
      <c r="AG72">
        <v>0</v>
      </c>
      <c r="AH72">
        <v>0</v>
      </c>
      <c r="AL72">
        <v>17107.240000000002</v>
      </c>
      <c r="AM72" t="b">
        <v>0</v>
      </c>
      <c r="AN72">
        <v>18144.509999999998</v>
      </c>
      <c r="AO72">
        <v>18144.509999999998</v>
      </c>
      <c r="AP72">
        <v>18144.509999999998</v>
      </c>
      <c r="AQ72" t="s">
        <v>791</v>
      </c>
      <c r="AR72" s="4">
        <v>40602</v>
      </c>
      <c r="AS72">
        <v>18273.509999999998</v>
      </c>
      <c r="AU72" t="b">
        <v>0</v>
      </c>
      <c r="AV72" t="b">
        <v>0</v>
      </c>
      <c r="AW72" t="s">
        <v>102</v>
      </c>
      <c r="AZ72" t="b">
        <v>0</v>
      </c>
      <c r="BB72" t="b">
        <v>0</v>
      </c>
      <c r="BH72">
        <v>0</v>
      </c>
      <c r="BI72">
        <v>0</v>
      </c>
      <c r="BP72" t="s">
        <v>16</v>
      </c>
      <c r="BQ72">
        <f>+VLOOKUP(Tableau2[[#This Row],[DOSSOPEN]],table!A:E,3,FALSE)</f>
        <v>42</v>
      </c>
      <c r="BR72">
        <f>+YEAR(Tableau2[[#This Row],[DOSSOPEN]])</f>
        <v>2012</v>
      </c>
      <c r="BS72" s="5" t="str">
        <f>+VLOOKUP(WEEKDAY(Tableau2[[#This Row],[DOSSOPEN]]),$BY$1:$BZ$7,2,FALSE)</f>
        <v>mercredi</v>
      </c>
    </row>
    <row r="73" spans="1:71">
      <c r="A73" t="s">
        <v>230</v>
      </c>
      <c r="B73" s="4">
        <v>41200</v>
      </c>
      <c r="C73">
        <v>60</v>
      </c>
      <c r="D73" t="s">
        <v>792</v>
      </c>
      <c r="E73" t="s">
        <v>793</v>
      </c>
      <c r="F73" t="s">
        <v>100</v>
      </c>
      <c r="G73" t="s">
        <v>101</v>
      </c>
      <c r="L73" s="4">
        <v>41175</v>
      </c>
      <c r="M73">
        <v>1540452.64</v>
      </c>
      <c r="N73">
        <v>34013.919999999998</v>
      </c>
      <c r="O73" s="4">
        <v>40707</v>
      </c>
      <c r="P73">
        <v>20357.28</v>
      </c>
      <c r="Q73">
        <v>20357.28</v>
      </c>
      <c r="R73">
        <v>248</v>
      </c>
      <c r="S73">
        <v>0</v>
      </c>
      <c r="T73">
        <v>0</v>
      </c>
      <c r="U73" s="4">
        <v>40597</v>
      </c>
      <c r="V73">
        <v>268</v>
      </c>
      <c r="W73" s="4">
        <v>40960</v>
      </c>
      <c r="X73" s="4">
        <v>40960</v>
      </c>
      <c r="Y73" t="b">
        <v>0</v>
      </c>
      <c r="Z73">
        <v>0</v>
      </c>
      <c r="AA73">
        <v>0</v>
      </c>
      <c r="AB73" s="4">
        <v>40974</v>
      </c>
      <c r="AD73" s="4">
        <v>40973</v>
      </c>
      <c r="AE73">
        <v>644</v>
      </c>
      <c r="AG73">
        <v>0</v>
      </c>
      <c r="AH73">
        <v>0</v>
      </c>
      <c r="AL73">
        <v>17107.240000000002</v>
      </c>
      <c r="AM73" t="b">
        <v>0</v>
      </c>
      <c r="AN73">
        <v>18144.509999999998</v>
      </c>
      <c r="AO73">
        <v>18144.509999999998</v>
      </c>
      <c r="AP73">
        <v>18144.509999999998</v>
      </c>
      <c r="AQ73" t="s">
        <v>794</v>
      </c>
      <c r="AR73" s="4">
        <v>40603</v>
      </c>
      <c r="AS73">
        <v>18274.509999999998</v>
      </c>
      <c r="AU73" t="b">
        <v>0</v>
      </c>
      <c r="AV73" t="b">
        <v>0</v>
      </c>
      <c r="AW73" t="s">
        <v>102</v>
      </c>
      <c r="AZ73" t="b">
        <v>0</v>
      </c>
      <c r="BB73" t="b">
        <v>0</v>
      </c>
      <c r="BH73">
        <v>0</v>
      </c>
      <c r="BI73">
        <v>0</v>
      </c>
      <c r="BP73" t="s">
        <v>17</v>
      </c>
      <c r="BQ73">
        <f>+VLOOKUP(Tableau2[[#This Row],[DOSSOPEN]],table!A:E,3,FALSE)</f>
        <v>42</v>
      </c>
      <c r="BR73">
        <f>+YEAR(Tableau2[[#This Row],[DOSSOPEN]])</f>
        <v>2012</v>
      </c>
      <c r="BS73" s="5" t="str">
        <f>+VLOOKUP(WEEKDAY(Tableau2[[#This Row],[DOSSOPEN]]),$BY$1:$BZ$7,2,FALSE)</f>
        <v>jeudi</v>
      </c>
    </row>
    <row r="74" spans="1:71">
      <c r="A74" t="s">
        <v>231</v>
      </c>
      <c r="B74" s="4">
        <v>41201</v>
      </c>
      <c r="C74">
        <v>61</v>
      </c>
      <c r="D74" t="s">
        <v>795</v>
      </c>
      <c r="E74" t="s">
        <v>796</v>
      </c>
      <c r="F74" t="s">
        <v>100</v>
      </c>
      <c r="G74" t="s">
        <v>101</v>
      </c>
      <c r="L74" s="4">
        <v>41176</v>
      </c>
      <c r="M74">
        <v>1540452.64</v>
      </c>
      <c r="N74">
        <v>34013.919999999998</v>
      </c>
      <c r="O74" s="4">
        <v>40708</v>
      </c>
      <c r="P74">
        <v>20357.28</v>
      </c>
      <c r="Q74">
        <v>20357.28</v>
      </c>
      <c r="R74">
        <v>248</v>
      </c>
      <c r="S74">
        <v>0</v>
      </c>
      <c r="T74">
        <v>0</v>
      </c>
      <c r="U74" s="4">
        <v>40598</v>
      </c>
      <c r="V74">
        <v>269</v>
      </c>
      <c r="W74" s="4">
        <v>40960</v>
      </c>
      <c r="X74" s="4">
        <v>40960</v>
      </c>
      <c r="Y74" t="b">
        <v>0</v>
      </c>
      <c r="Z74">
        <v>0</v>
      </c>
      <c r="AA74">
        <v>0</v>
      </c>
      <c r="AB74" s="4">
        <v>40974</v>
      </c>
      <c r="AD74" s="4">
        <v>40973</v>
      </c>
      <c r="AE74">
        <v>644</v>
      </c>
      <c r="AG74">
        <v>0</v>
      </c>
      <c r="AH74">
        <v>0</v>
      </c>
      <c r="AL74">
        <v>17107.240000000002</v>
      </c>
      <c r="AM74" t="b">
        <v>0</v>
      </c>
      <c r="AN74">
        <v>18144.509999999998</v>
      </c>
      <c r="AO74">
        <v>18144.509999999998</v>
      </c>
      <c r="AP74">
        <v>18144.509999999998</v>
      </c>
      <c r="AQ74" t="s">
        <v>797</v>
      </c>
      <c r="AR74" s="4">
        <v>40604</v>
      </c>
      <c r="AS74">
        <v>18275.509999999998</v>
      </c>
      <c r="AU74" t="b">
        <v>0</v>
      </c>
      <c r="AV74" t="b">
        <v>0</v>
      </c>
      <c r="AW74" t="s">
        <v>102</v>
      </c>
      <c r="AZ74" t="b">
        <v>0</v>
      </c>
      <c r="BB74" t="b">
        <v>0</v>
      </c>
      <c r="BH74">
        <v>0</v>
      </c>
      <c r="BI74">
        <v>0</v>
      </c>
      <c r="BP74" t="s">
        <v>18</v>
      </c>
      <c r="BQ74">
        <f>+VLOOKUP(Tableau2[[#This Row],[DOSSOPEN]],table!A:E,3,FALSE)</f>
        <v>42</v>
      </c>
      <c r="BR74">
        <f>+YEAR(Tableau2[[#This Row],[DOSSOPEN]])</f>
        <v>2012</v>
      </c>
      <c r="BS74" s="5" t="str">
        <f>+VLOOKUP(WEEKDAY(Tableau2[[#This Row],[DOSSOPEN]]),$BY$1:$BZ$7,2,FALSE)</f>
        <v>vendredi</v>
      </c>
    </row>
    <row r="75" spans="1:71">
      <c r="A75" t="s">
        <v>232</v>
      </c>
      <c r="B75" s="4">
        <v>41202</v>
      </c>
      <c r="C75">
        <v>62</v>
      </c>
      <c r="D75" t="s">
        <v>798</v>
      </c>
      <c r="E75" t="s">
        <v>799</v>
      </c>
      <c r="F75" t="s">
        <v>100</v>
      </c>
      <c r="G75" t="s">
        <v>101</v>
      </c>
      <c r="L75" s="4">
        <v>41177</v>
      </c>
      <c r="M75">
        <v>1540452.64</v>
      </c>
      <c r="N75">
        <v>34013.919999999998</v>
      </c>
      <c r="O75" s="4">
        <v>40709</v>
      </c>
      <c r="P75">
        <v>20357.28</v>
      </c>
      <c r="Q75">
        <v>20357.28</v>
      </c>
      <c r="R75">
        <v>248</v>
      </c>
      <c r="S75">
        <v>0</v>
      </c>
      <c r="T75">
        <v>0</v>
      </c>
      <c r="U75" s="4">
        <v>40599</v>
      </c>
      <c r="V75">
        <v>270</v>
      </c>
      <c r="W75" s="4">
        <v>40960</v>
      </c>
      <c r="X75" s="4">
        <v>40960</v>
      </c>
      <c r="Y75" t="b">
        <v>0</v>
      </c>
      <c r="Z75">
        <v>0</v>
      </c>
      <c r="AA75">
        <v>0</v>
      </c>
      <c r="AB75" s="4">
        <v>40974</v>
      </c>
      <c r="AD75" s="4">
        <v>40973</v>
      </c>
      <c r="AE75">
        <v>644</v>
      </c>
      <c r="AG75">
        <v>0</v>
      </c>
      <c r="AH75">
        <v>0</v>
      </c>
      <c r="AL75">
        <v>17107.240000000002</v>
      </c>
      <c r="AM75" t="b">
        <v>0</v>
      </c>
      <c r="AN75">
        <v>18144.509999999998</v>
      </c>
      <c r="AO75">
        <v>18144.509999999998</v>
      </c>
      <c r="AP75">
        <v>18144.509999999998</v>
      </c>
      <c r="AQ75" t="s">
        <v>800</v>
      </c>
      <c r="AR75" s="4">
        <v>40605</v>
      </c>
      <c r="AS75">
        <v>18276.509999999998</v>
      </c>
      <c r="AU75" t="b">
        <v>0</v>
      </c>
      <c r="AV75" t="b">
        <v>0</v>
      </c>
      <c r="AW75" t="s">
        <v>102</v>
      </c>
      <c r="AZ75" t="b">
        <v>0</v>
      </c>
      <c r="BB75" t="b">
        <v>0</v>
      </c>
      <c r="BH75">
        <v>0</v>
      </c>
      <c r="BI75">
        <v>0</v>
      </c>
      <c r="BP75" t="s">
        <v>19</v>
      </c>
      <c r="BQ75">
        <f>+VLOOKUP(Tableau2[[#This Row],[DOSSOPEN]],table!A:E,3,FALSE)</f>
        <v>42</v>
      </c>
      <c r="BR75">
        <f>+YEAR(Tableau2[[#This Row],[DOSSOPEN]])</f>
        <v>2012</v>
      </c>
      <c r="BS75" s="5" t="str">
        <f>+VLOOKUP(WEEKDAY(Tableau2[[#This Row],[DOSSOPEN]]),$BY$1:$BZ$7,2,FALSE)</f>
        <v>samedi</v>
      </c>
    </row>
    <row r="76" spans="1:71">
      <c r="A76" t="s">
        <v>233</v>
      </c>
      <c r="B76" s="4">
        <v>41203</v>
      </c>
      <c r="C76">
        <v>63</v>
      </c>
      <c r="D76" t="s">
        <v>801</v>
      </c>
      <c r="E76" t="s">
        <v>802</v>
      </c>
      <c r="F76" t="s">
        <v>100</v>
      </c>
      <c r="G76" t="s">
        <v>101</v>
      </c>
      <c r="L76" s="4">
        <v>41178</v>
      </c>
      <c r="M76">
        <v>1540452.64</v>
      </c>
      <c r="N76">
        <v>34013.919999999998</v>
      </c>
      <c r="O76" s="4">
        <v>40710</v>
      </c>
      <c r="P76">
        <v>20357.28</v>
      </c>
      <c r="Q76">
        <v>20357.28</v>
      </c>
      <c r="R76">
        <v>248</v>
      </c>
      <c r="S76">
        <v>0</v>
      </c>
      <c r="T76">
        <v>0</v>
      </c>
      <c r="U76" s="4">
        <v>40600</v>
      </c>
      <c r="V76">
        <v>271</v>
      </c>
      <c r="W76" s="4">
        <v>40960</v>
      </c>
      <c r="X76" s="4">
        <v>40960</v>
      </c>
      <c r="Y76" t="b">
        <v>0</v>
      </c>
      <c r="Z76">
        <v>0</v>
      </c>
      <c r="AA76">
        <v>0</v>
      </c>
      <c r="AB76" s="4">
        <v>40974</v>
      </c>
      <c r="AD76" s="4">
        <v>40973</v>
      </c>
      <c r="AE76">
        <v>644</v>
      </c>
      <c r="AG76">
        <v>0</v>
      </c>
      <c r="AH76">
        <v>0</v>
      </c>
      <c r="AL76">
        <v>17107.240000000002</v>
      </c>
      <c r="AM76" t="b">
        <v>0</v>
      </c>
      <c r="AN76">
        <v>18144.509999999998</v>
      </c>
      <c r="AO76">
        <v>18144.509999999998</v>
      </c>
      <c r="AP76">
        <v>18144.509999999998</v>
      </c>
      <c r="AQ76" t="s">
        <v>803</v>
      </c>
      <c r="AR76" s="4">
        <v>40606</v>
      </c>
      <c r="AS76">
        <v>18277.509999999998</v>
      </c>
      <c r="AU76" t="b">
        <v>0</v>
      </c>
      <c r="AV76" t="b">
        <v>0</v>
      </c>
      <c r="AW76" t="s">
        <v>102</v>
      </c>
      <c r="AZ76" t="b">
        <v>0</v>
      </c>
      <c r="BB76" t="b">
        <v>0</v>
      </c>
      <c r="BH76">
        <v>0</v>
      </c>
      <c r="BI76">
        <v>0</v>
      </c>
      <c r="BP76" t="s">
        <v>20</v>
      </c>
      <c r="BQ76">
        <f>+VLOOKUP(Tableau2[[#This Row],[DOSSOPEN]],table!A:E,3,FALSE)</f>
        <v>42</v>
      </c>
      <c r="BR76">
        <f>+YEAR(Tableau2[[#This Row],[DOSSOPEN]])</f>
        <v>2012</v>
      </c>
      <c r="BS76" s="5" t="str">
        <f>+VLOOKUP(WEEKDAY(Tableau2[[#This Row],[DOSSOPEN]]),$BY$1:$BZ$7,2,FALSE)</f>
        <v>dimanche</v>
      </c>
    </row>
    <row r="77" spans="1:71">
      <c r="A77" t="s">
        <v>234</v>
      </c>
      <c r="B77" s="4">
        <v>41204</v>
      </c>
      <c r="C77">
        <v>64</v>
      </c>
      <c r="D77" t="s">
        <v>804</v>
      </c>
      <c r="E77" t="s">
        <v>805</v>
      </c>
      <c r="F77" t="s">
        <v>100</v>
      </c>
      <c r="G77" t="s">
        <v>101</v>
      </c>
      <c r="L77" s="4">
        <v>41179</v>
      </c>
      <c r="M77">
        <v>1540452.64</v>
      </c>
      <c r="N77">
        <v>34013.919999999998</v>
      </c>
      <c r="O77" s="4">
        <v>40711</v>
      </c>
      <c r="P77">
        <v>20357.28</v>
      </c>
      <c r="Q77">
        <v>20357.28</v>
      </c>
      <c r="R77">
        <v>248</v>
      </c>
      <c r="S77">
        <v>0</v>
      </c>
      <c r="T77">
        <v>0</v>
      </c>
      <c r="U77" s="4">
        <v>40601</v>
      </c>
      <c r="V77">
        <v>272</v>
      </c>
      <c r="W77" s="4">
        <v>40960</v>
      </c>
      <c r="X77" s="4">
        <v>40960</v>
      </c>
      <c r="Y77" t="b">
        <v>0</v>
      </c>
      <c r="Z77">
        <v>0</v>
      </c>
      <c r="AA77">
        <v>0</v>
      </c>
      <c r="AB77" s="4">
        <v>40974</v>
      </c>
      <c r="AD77" s="4">
        <v>40973</v>
      </c>
      <c r="AE77">
        <v>644</v>
      </c>
      <c r="AG77">
        <v>0</v>
      </c>
      <c r="AH77">
        <v>0</v>
      </c>
      <c r="AL77">
        <v>17107.240000000002</v>
      </c>
      <c r="AM77" t="b">
        <v>0</v>
      </c>
      <c r="AN77">
        <v>18144.509999999998</v>
      </c>
      <c r="AO77">
        <v>18144.509999999998</v>
      </c>
      <c r="AP77">
        <v>18144.509999999998</v>
      </c>
      <c r="AQ77" t="s">
        <v>806</v>
      </c>
      <c r="AR77" s="4">
        <v>40607</v>
      </c>
      <c r="AS77">
        <v>18278.509999999998</v>
      </c>
      <c r="AU77" t="b">
        <v>0</v>
      </c>
      <c r="AV77" t="b">
        <v>0</v>
      </c>
      <c r="AW77" t="s">
        <v>102</v>
      </c>
      <c r="AZ77" t="b">
        <v>0</v>
      </c>
      <c r="BB77" t="b">
        <v>0</v>
      </c>
      <c r="BH77">
        <v>0</v>
      </c>
      <c r="BI77">
        <v>0</v>
      </c>
      <c r="BP77" t="s">
        <v>21</v>
      </c>
      <c r="BQ77">
        <f>+VLOOKUP(Tableau2[[#This Row],[DOSSOPEN]],table!A:E,3,FALSE)</f>
        <v>43</v>
      </c>
      <c r="BR77">
        <f>+YEAR(Tableau2[[#This Row],[DOSSOPEN]])</f>
        <v>2012</v>
      </c>
      <c r="BS77" s="5" t="str">
        <f>+VLOOKUP(WEEKDAY(Tableau2[[#This Row],[DOSSOPEN]]),$BY$1:$BZ$7,2,FALSE)</f>
        <v>lundi</v>
      </c>
    </row>
    <row r="78" spans="1:71">
      <c r="A78" t="s">
        <v>235</v>
      </c>
      <c r="B78" s="4">
        <v>41205</v>
      </c>
      <c r="C78">
        <v>65</v>
      </c>
      <c r="D78" t="s">
        <v>807</v>
      </c>
      <c r="E78" t="s">
        <v>808</v>
      </c>
      <c r="F78" t="s">
        <v>100</v>
      </c>
      <c r="G78" t="s">
        <v>101</v>
      </c>
      <c r="L78" s="4">
        <v>41180</v>
      </c>
      <c r="M78">
        <v>1540452.64</v>
      </c>
      <c r="N78">
        <v>34013.919999999998</v>
      </c>
      <c r="O78" s="4">
        <v>40712</v>
      </c>
      <c r="P78">
        <v>20357.28</v>
      </c>
      <c r="Q78">
        <v>20357.28</v>
      </c>
      <c r="R78">
        <v>248</v>
      </c>
      <c r="S78">
        <v>0</v>
      </c>
      <c r="T78">
        <v>0</v>
      </c>
      <c r="U78" s="4">
        <v>40602</v>
      </c>
      <c r="V78">
        <v>273</v>
      </c>
      <c r="W78" s="4">
        <v>40960</v>
      </c>
      <c r="X78" s="4">
        <v>40960</v>
      </c>
      <c r="Y78" t="b">
        <v>0</v>
      </c>
      <c r="Z78">
        <v>0</v>
      </c>
      <c r="AA78">
        <v>0</v>
      </c>
      <c r="AB78" s="4">
        <v>40974</v>
      </c>
      <c r="AD78" s="4">
        <v>40973</v>
      </c>
      <c r="AE78">
        <v>644</v>
      </c>
      <c r="AG78">
        <v>0</v>
      </c>
      <c r="AH78">
        <v>0</v>
      </c>
      <c r="AL78">
        <v>17107.240000000002</v>
      </c>
      <c r="AM78" t="b">
        <v>0</v>
      </c>
      <c r="AN78">
        <v>18144.509999999998</v>
      </c>
      <c r="AO78">
        <v>18144.509999999998</v>
      </c>
      <c r="AP78">
        <v>18144.509999999998</v>
      </c>
      <c r="AQ78" t="s">
        <v>809</v>
      </c>
      <c r="AR78" s="4">
        <v>40608</v>
      </c>
      <c r="AS78">
        <v>18279.509999999998</v>
      </c>
      <c r="AU78" t="b">
        <v>0</v>
      </c>
      <c r="AV78" t="b">
        <v>0</v>
      </c>
      <c r="AW78" t="s">
        <v>102</v>
      </c>
      <c r="AZ78" t="b">
        <v>0</v>
      </c>
      <c r="BB78" t="b">
        <v>0</v>
      </c>
      <c r="BH78">
        <v>0</v>
      </c>
      <c r="BI78">
        <v>0</v>
      </c>
      <c r="BP78" t="s">
        <v>22</v>
      </c>
      <c r="BQ78">
        <f>+VLOOKUP(Tableau2[[#This Row],[DOSSOPEN]],table!A:E,3,FALSE)</f>
        <v>43</v>
      </c>
      <c r="BR78">
        <f>+YEAR(Tableau2[[#This Row],[DOSSOPEN]])</f>
        <v>2012</v>
      </c>
      <c r="BS78" s="5" t="str">
        <f>+VLOOKUP(WEEKDAY(Tableau2[[#This Row],[DOSSOPEN]]),$BY$1:$BZ$7,2,FALSE)</f>
        <v>mardi</v>
      </c>
    </row>
    <row r="79" spans="1:71">
      <c r="A79" t="s">
        <v>236</v>
      </c>
      <c r="B79" s="4">
        <v>41206</v>
      </c>
      <c r="C79">
        <v>66</v>
      </c>
      <c r="D79" t="s">
        <v>810</v>
      </c>
      <c r="E79" t="s">
        <v>811</v>
      </c>
      <c r="F79" t="s">
        <v>100</v>
      </c>
      <c r="G79" t="s">
        <v>101</v>
      </c>
      <c r="L79" s="4">
        <v>41181</v>
      </c>
      <c r="M79">
        <v>1540452.64</v>
      </c>
      <c r="N79">
        <v>34013.919999999998</v>
      </c>
      <c r="O79" s="4">
        <v>40713</v>
      </c>
      <c r="P79">
        <v>20357.28</v>
      </c>
      <c r="Q79">
        <v>20357.28</v>
      </c>
      <c r="R79">
        <v>248</v>
      </c>
      <c r="S79">
        <v>0</v>
      </c>
      <c r="T79">
        <v>0</v>
      </c>
      <c r="U79" s="4">
        <v>40603</v>
      </c>
      <c r="V79">
        <v>274</v>
      </c>
      <c r="W79" s="4">
        <v>40960</v>
      </c>
      <c r="X79" s="4">
        <v>40960</v>
      </c>
      <c r="Y79" t="b">
        <v>0</v>
      </c>
      <c r="Z79">
        <v>0</v>
      </c>
      <c r="AA79">
        <v>0</v>
      </c>
      <c r="AB79" s="4">
        <v>40974</v>
      </c>
      <c r="AD79" s="4">
        <v>40973</v>
      </c>
      <c r="AE79">
        <v>644</v>
      </c>
      <c r="AG79">
        <v>0</v>
      </c>
      <c r="AH79">
        <v>0</v>
      </c>
      <c r="AL79">
        <v>17107.240000000002</v>
      </c>
      <c r="AM79" t="b">
        <v>0</v>
      </c>
      <c r="AN79">
        <v>18144.509999999998</v>
      </c>
      <c r="AO79">
        <v>18144.509999999998</v>
      </c>
      <c r="AP79">
        <v>18144.509999999998</v>
      </c>
      <c r="AQ79" t="s">
        <v>812</v>
      </c>
      <c r="AR79" s="4">
        <v>40609</v>
      </c>
      <c r="AS79">
        <v>18280.509999999998</v>
      </c>
      <c r="AU79" t="b">
        <v>0</v>
      </c>
      <c r="AV79" t="b">
        <v>0</v>
      </c>
      <c r="AW79" t="s">
        <v>102</v>
      </c>
      <c r="AZ79" t="b">
        <v>0</v>
      </c>
      <c r="BB79" t="b">
        <v>0</v>
      </c>
      <c r="BH79">
        <v>0</v>
      </c>
      <c r="BI79">
        <v>0</v>
      </c>
      <c r="BP79" t="s">
        <v>23</v>
      </c>
      <c r="BQ79">
        <f>+VLOOKUP(Tableau2[[#This Row],[DOSSOPEN]],table!A:E,3,FALSE)</f>
        <v>43</v>
      </c>
      <c r="BR79">
        <f>+YEAR(Tableau2[[#This Row],[DOSSOPEN]])</f>
        <v>2012</v>
      </c>
      <c r="BS79" s="5" t="str">
        <f>+VLOOKUP(WEEKDAY(Tableau2[[#This Row],[DOSSOPEN]]),$BY$1:$BZ$7,2,FALSE)</f>
        <v>mercredi</v>
      </c>
    </row>
    <row r="80" spans="1:71">
      <c r="A80" t="s">
        <v>237</v>
      </c>
      <c r="B80" s="4">
        <v>41207</v>
      </c>
      <c r="C80">
        <v>67</v>
      </c>
      <c r="D80" t="s">
        <v>813</v>
      </c>
      <c r="E80" t="s">
        <v>814</v>
      </c>
      <c r="F80" t="s">
        <v>100</v>
      </c>
      <c r="G80" t="s">
        <v>101</v>
      </c>
      <c r="L80" s="4">
        <v>41182</v>
      </c>
      <c r="M80">
        <v>1540452.64</v>
      </c>
      <c r="N80">
        <v>34013.919999999998</v>
      </c>
      <c r="O80" s="4">
        <v>40714</v>
      </c>
      <c r="P80">
        <v>20357.28</v>
      </c>
      <c r="Q80">
        <v>20357.28</v>
      </c>
      <c r="R80">
        <v>248</v>
      </c>
      <c r="S80">
        <v>0</v>
      </c>
      <c r="T80">
        <v>0</v>
      </c>
      <c r="U80" s="4">
        <v>40604</v>
      </c>
      <c r="V80">
        <v>275</v>
      </c>
      <c r="W80" s="4">
        <v>40960</v>
      </c>
      <c r="X80" s="4">
        <v>40960</v>
      </c>
      <c r="Y80" t="b">
        <v>0</v>
      </c>
      <c r="Z80">
        <v>0</v>
      </c>
      <c r="AA80">
        <v>0</v>
      </c>
      <c r="AB80" s="4">
        <v>40974</v>
      </c>
      <c r="AD80" s="4">
        <v>40973</v>
      </c>
      <c r="AE80">
        <v>644</v>
      </c>
      <c r="AG80">
        <v>0</v>
      </c>
      <c r="AH80">
        <v>0</v>
      </c>
      <c r="AL80">
        <v>17107.240000000002</v>
      </c>
      <c r="AM80" t="b">
        <v>0</v>
      </c>
      <c r="AN80">
        <v>18144.509999999998</v>
      </c>
      <c r="AO80">
        <v>18144.509999999998</v>
      </c>
      <c r="AP80">
        <v>18144.509999999998</v>
      </c>
      <c r="AQ80" t="s">
        <v>815</v>
      </c>
      <c r="AR80" s="4">
        <v>40610</v>
      </c>
      <c r="AS80">
        <v>18281.509999999998</v>
      </c>
      <c r="AU80" t="b">
        <v>0</v>
      </c>
      <c r="AV80" t="b">
        <v>0</v>
      </c>
      <c r="AW80" t="s">
        <v>102</v>
      </c>
      <c r="AZ80" t="b">
        <v>0</v>
      </c>
      <c r="BB80" t="b">
        <v>0</v>
      </c>
      <c r="BH80">
        <v>0</v>
      </c>
      <c r="BI80">
        <v>0</v>
      </c>
      <c r="BP80" t="s">
        <v>24</v>
      </c>
      <c r="BQ80">
        <f>+VLOOKUP(Tableau2[[#This Row],[DOSSOPEN]],table!A:E,3,FALSE)</f>
        <v>43</v>
      </c>
      <c r="BR80">
        <f>+YEAR(Tableau2[[#This Row],[DOSSOPEN]])</f>
        <v>2012</v>
      </c>
      <c r="BS80" s="5" t="str">
        <f>+VLOOKUP(WEEKDAY(Tableau2[[#This Row],[DOSSOPEN]]),$BY$1:$BZ$7,2,FALSE)</f>
        <v>jeudi</v>
      </c>
    </row>
    <row r="81" spans="1:71">
      <c r="A81" t="s">
        <v>238</v>
      </c>
      <c r="B81" s="4">
        <v>41208</v>
      </c>
      <c r="C81">
        <v>68</v>
      </c>
      <c r="D81" t="s">
        <v>816</v>
      </c>
      <c r="E81" t="s">
        <v>817</v>
      </c>
      <c r="F81" t="s">
        <v>100</v>
      </c>
      <c r="G81" t="s">
        <v>101</v>
      </c>
      <c r="L81" s="4">
        <v>41183</v>
      </c>
      <c r="M81">
        <v>1540452.64</v>
      </c>
      <c r="N81">
        <v>34013.919999999998</v>
      </c>
      <c r="O81" s="4">
        <v>40715</v>
      </c>
      <c r="P81">
        <v>20357.28</v>
      </c>
      <c r="Q81">
        <v>20357.28</v>
      </c>
      <c r="R81">
        <v>248</v>
      </c>
      <c r="S81">
        <v>0</v>
      </c>
      <c r="T81">
        <v>0</v>
      </c>
      <c r="U81" s="4">
        <v>40605</v>
      </c>
      <c r="V81">
        <v>276</v>
      </c>
      <c r="W81" s="4">
        <v>40960</v>
      </c>
      <c r="X81" s="4">
        <v>40960</v>
      </c>
      <c r="Y81" t="b">
        <v>0</v>
      </c>
      <c r="Z81">
        <v>0</v>
      </c>
      <c r="AA81">
        <v>0</v>
      </c>
      <c r="AB81" s="4">
        <v>40974</v>
      </c>
      <c r="AD81" s="4">
        <v>40973</v>
      </c>
      <c r="AE81">
        <v>644</v>
      </c>
      <c r="AG81">
        <v>0</v>
      </c>
      <c r="AH81">
        <v>0</v>
      </c>
      <c r="AL81">
        <v>17107.240000000002</v>
      </c>
      <c r="AM81" t="b">
        <v>0</v>
      </c>
      <c r="AN81">
        <v>18144.509999999998</v>
      </c>
      <c r="AO81">
        <v>18144.509999999998</v>
      </c>
      <c r="AP81">
        <v>18144.509999999998</v>
      </c>
      <c r="AQ81" t="s">
        <v>818</v>
      </c>
      <c r="AR81" s="4">
        <v>40611</v>
      </c>
      <c r="AS81">
        <v>18282.509999999998</v>
      </c>
      <c r="AU81" t="b">
        <v>0</v>
      </c>
      <c r="AV81" t="b">
        <v>0</v>
      </c>
      <c r="AW81" t="s">
        <v>102</v>
      </c>
      <c r="AZ81" t="b">
        <v>0</v>
      </c>
      <c r="BB81" t="b">
        <v>0</v>
      </c>
      <c r="BH81">
        <v>0</v>
      </c>
      <c r="BI81">
        <v>0</v>
      </c>
      <c r="BP81" t="s">
        <v>5</v>
      </c>
      <c r="BQ81">
        <f>+VLOOKUP(Tableau2[[#This Row],[DOSSOPEN]],table!A:E,3,FALSE)</f>
        <v>43</v>
      </c>
      <c r="BR81">
        <f>+YEAR(Tableau2[[#This Row],[DOSSOPEN]])</f>
        <v>2012</v>
      </c>
      <c r="BS81" s="5" t="str">
        <f>+VLOOKUP(WEEKDAY(Tableau2[[#This Row],[DOSSOPEN]]),$BY$1:$BZ$7,2,FALSE)</f>
        <v>vendredi</v>
      </c>
    </row>
    <row r="82" spans="1:71">
      <c r="A82" t="s">
        <v>239</v>
      </c>
      <c r="B82" s="4">
        <v>41209</v>
      </c>
      <c r="C82">
        <v>69</v>
      </c>
      <c r="D82" t="s">
        <v>819</v>
      </c>
      <c r="E82" t="s">
        <v>820</v>
      </c>
      <c r="F82" t="s">
        <v>100</v>
      </c>
      <c r="G82" t="s">
        <v>101</v>
      </c>
      <c r="L82" s="4">
        <v>41184</v>
      </c>
      <c r="M82">
        <v>1540452.64</v>
      </c>
      <c r="N82">
        <v>34013.919999999998</v>
      </c>
      <c r="O82" s="4">
        <v>40716</v>
      </c>
      <c r="P82">
        <v>20357.28</v>
      </c>
      <c r="Q82">
        <v>20357.28</v>
      </c>
      <c r="R82">
        <v>248</v>
      </c>
      <c r="S82">
        <v>0</v>
      </c>
      <c r="T82">
        <v>0</v>
      </c>
      <c r="U82" s="4">
        <v>40606</v>
      </c>
      <c r="V82">
        <v>277</v>
      </c>
      <c r="W82" s="4">
        <v>40960</v>
      </c>
      <c r="X82" s="4">
        <v>40960</v>
      </c>
      <c r="Y82" t="b">
        <v>0</v>
      </c>
      <c r="Z82">
        <v>0</v>
      </c>
      <c r="AA82">
        <v>0</v>
      </c>
      <c r="AB82" s="4">
        <v>40974</v>
      </c>
      <c r="AD82" s="4">
        <v>40973</v>
      </c>
      <c r="AE82">
        <v>644</v>
      </c>
      <c r="AG82">
        <v>0</v>
      </c>
      <c r="AH82">
        <v>0</v>
      </c>
      <c r="AL82">
        <v>17107.240000000002</v>
      </c>
      <c r="AM82" t="b">
        <v>0</v>
      </c>
      <c r="AN82">
        <v>18144.509999999998</v>
      </c>
      <c r="AO82">
        <v>18144.509999999998</v>
      </c>
      <c r="AP82">
        <v>18144.509999999998</v>
      </c>
      <c r="AQ82" t="s">
        <v>821</v>
      </c>
      <c r="AR82" s="4">
        <v>40612</v>
      </c>
      <c r="AS82">
        <v>18283.509999999998</v>
      </c>
      <c r="AU82" t="b">
        <v>0</v>
      </c>
      <c r="AV82" t="b">
        <v>0</v>
      </c>
      <c r="AW82" t="s">
        <v>102</v>
      </c>
      <c r="AZ82" t="b">
        <v>0</v>
      </c>
      <c r="BB82" t="b">
        <v>0</v>
      </c>
      <c r="BH82">
        <v>0</v>
      </c>
      <c r="BI82">
        <v>0</v>
      </c>
      <c r="BP82" t="s">
        <v>14</v>
      </c>
      <c r="BQ82">
        <f>+VLOOKUP(Tableau2[[#This Row],[DOSSOPEN]],table!A:E,3,FALSE)</f>
        <v>43</v>
      </c>
      <c r="BR82">
        <f>+YEAR(Tableau2[[#This Row],[DOSSOPEN]])</f>
        <v>2012</v>
      </c>
      <c r="BS82" s="5" t="str">
        <f>+VLOOKUP(WEEKDAY(Tableau2[[#This Row],[DOSSOPEN]]),$BY$1:$BZ$7,2,FALSE)</f>
        <v>samedi</v>
      </c>
    </row>
    <row r="83" spans="1:71">
      <c r="A83" t="s">
        <v>240</v>
      </c>
      <c r="B83" s="4">
        <v>41210</v>
      </c>
      <c r="C83">
        <v>70</v>
      </c>
      <c r="D83" t="s">
        <v>822</v>
      </c>
      <c r="E83" t="s">
        <v>823</v>
      </c>
      <c r="F83" t="s">
        <v>100</v>
      </c>
      <c r="G83" t="s">
        <v>101</v>
      </c>
      <c r="L83" s="4">
        <v>41185</v>
      </c>
      <c r="M83">
        <v>1540452.64</v>
      </c>
      <c r="N83">
        <v>34013.919999999998</v>
      </c>
      <c r="O83" s="4">
        <v>40717</v>
      </c>
      <c r="P83">
        <v>20357.28</v>
      </c>
      <c r="Q83">
        <v>20357.28</v>
      </c>
      <c r="R83">
        <v>248</v>
      </c>
      <c r="S83">
        <v>0</v>
      </c>
      <c r="T83">
        <v>0</v>
      </c>
      <c r="U83" s="4">
        <v>40607</v>
      </c>
      <c r="V83">
        <v>278</v>
      </c>
      <c r="W83" s="4">
        <v>40960</v>
      </c>
      <c r="X83" s="4">
        <v>40960</v>
      </c>
      <c r="Y83" t="b">
        <v>0</v>
      </c>
      <c r="Z83">
        <v>0</v>
      </c>
      <c r="AA83">
        <v>0</v>
      </c>
      <c r="AB83" s="4">
        <v>40974</v>
      </c>
      <c r="AD83" s="4">
        <v>40973</v>
      </c>
      <c r="AE83">
        <v>644</v>
      </c>
      <c r="AG83">
        <v>0</v>
      </c>
      <c r="AH83">
        <v>0</v>
      </c>
      <c r="AL83">
        <v>17107.240000000002</v>
      </c>
      <c r="AM83" t="b">
        <v>0</v>
      </c>
      <c r="AN83">
        <v>18144.509999999998</v>
      </c>
      <c r="AO83">
        <v>18144.509999999998</v>
      </c>
      <c r="AP83">
        <v>18144.509999999998</v>
      </c>
      <c r="AQ83" t="s">
        <v>824</v>
      </c>
      <c r="AR83" s="4">
        <v>40613</v>
      </c>
      <c r="AS83">
        <v>18284.509999999998</v>
      </c>
      <c r="AU83" t="b">
        <v>0</v>
      </c>
      <c r="AV83" t="b">
        <v>0</v>
      </c>
      <c r="AW83" t="s">
        <v>102</v>
      </c>
      <c r="AZ83" t="b">
        <v>0</v>
      </c>
      <c r="BB83" t="b">
        <v>0</v>
      </c>
      <c r="BH83">
        <v>0</v>
      </c>
      <c r="BI83">
        <v>0</v>
      </c>
      <c r="BP83" t="s">
        <v>15</v>
      </c>
      <c r="BQ83">
        <f>+VLOOKUP(Tableau2[[#This Row],[DOSSOPEN]],table!A:E,3,FALSE)</f>
        <v>43</v>
      </c>
      <c r="BR83">
        <f>+YEAR(Tableau2[[#This Row],[DOSSOPEN]])</f>
        <v>2012</v>
      </c>
      <c r="BS83" s="5" t="str">
        <f>+VLOOKUP(WEEKDAY(Tableau2[[#This Row],[DOSSOPEN]]),$BY$1:$BZ$7,2,FALSE)</f>
        <v>dimanche</v>
      </c>
    </row>
    <row r="84" spans="1:71">
      <c r="A84" t="s">
        <v>241</v>
      </c>
      <c r="B84" s="4">
        <v>41211</v>
      </c>
      <c r="C84">
        <v>71</v>
      </c>
      <c r="D84" t="s">
        <v>825</v>
      </c>
      <c r="E84" t="s">
        <v>826</v>
      </c>
      <c r="F84" t="s">
        <v>100</v>
      </c>
      <c r="G84" t="s">
        <v>101</v>
      </c>
      <c r="L84" s="4">
        <v>41186</v>
      </c>
      <c r="M84">
        <v>1540452.64</v>
      </c>
      <c r="N84">
        <v>34013.919999999998</v>
      </c>
      <c r="O84" s="4">
        <v>40718</v>
      </c>
      <c r="P84">
        <v>20357.28</v>
      </c>
      <c r="Q84">
        <v>20357.28</v>
      </c>
      <c r="R84">
        <v>248</v>
      </c>
      <c r="S84">
        <v>0</v>
      </c>
      <c r="T84">
        <v>0</v>
      </c>
      <c r="U84" s="4">
        <v>40608</v>
      </c>
      <c r="V84">
        <v>279</v>
      </c>
      <c r="W84" s="4">
        <v>40960</v>
      </c>
      <c r="X84" s="4">
        <v>40960</v>
      </c>
      <c r="Y84" t="b">
        <v>0</v>
      </c>
      <c r="Z84">
        <v>0</v>
      </c>
      <c r="AA84">
        <v>0</v>
      </c>
      <c r="AB84" s="4">
        <v>40974</v>
      </c>
      <c r="AD84" s="4">
        <v>40973</v>
      </c>
      <c r="AE84">
        <v>644</v>
      </c>
      <c r="AG84">
        <v>0</v>
      </c>
      <c r="AH84">
        <v>0</v>
      </c>
      <c r="AL84">
        <v>17107.240000000002</v>
      </c>
      <c r="AM84" t="b">
        <v>0</v>
      </c>
      <c r="AN84">
        <v>18144.509999999998</v>
      </c>
      <c r="AO84">
        <v>18144.509999999998</v>
      </c>
      <c r="AP84">
        <v>18144.509999999998</v>
      </c>
      <c r="AQ84" t="s">
        <v>827</v>
      </c>
      <c r="AR84" s="4">
        <v>40614</v>
      </c>
      <c r="AS84">
        <v>18285.509999999998</v>
      </c>
      <c r="AU84" t="b">
        <v>0</v>
      </c>
      <c r="AV84" t="b">
        <v>0</v>
      </c>
      <c r="AW84" t="s">
        <v>102</v>
      </c>
      <c r="AZ84" t="b">
        <v>0</v>
      </c>
      <c r="BB84" t="b">
        <v>0</v>
      </c>
      <c r="BH84">
        <v>0</v>
      </c>
      <c r="BI84">
        <v>0</v>
      </c>
      <c r="BP84" t="s">
        <v>16</v>
      </c>
      <c r="BQ84">
        <f>+VLOOKUP(Tableau2[[#This Row],[DOSSOPEN]],table!A:E,3,FALSE)</f>
        <v>44</v>
      </c>
      <c r="BR84">
        <f>+YEAR(Tableau2[[#This Row],[DOSSOPEN]])</f>
        <v>2012</v>
      </c>
      <c r="BS84" s="5" t="str">
        <f>+VLOOKUP(WEEKDAY(Tableau2[[#This Row],[DOSSOPEN]]),$BY$1:$BZ$7,2,FALSE)</f>
        <v>lundi</v>
      </c>
    </row>
    <row r="85" spans="1:71">
      <c r="A85" t="s">
        <v>242</v>
      </c>
      <c r="B85" s="4">
        <v>41212</v>
      </c>
      <c r="C85">
        <v>72</v>
      </c>
      <c r="D85" t="s">
        <v>828</v>
      </c>
      <c r="E85" t="s">
        <v>829</v>
      </c>
      <c r="F85" t="s">
        <v>100</v>
      </c>
      <c r="G85" t="s">
        <v>101</v>
      </c>
      <c r="L85" s="4">
        <v>41187</v>
      </c>
      <c r="M85">
        <v>1540452.64</v>
      </c>
      <c r="N85">
        <v>34013.919999999998</v>
      </c>
      <c r="O85" s="4">
        <v>40719</v>
      </c>
      <c r="P85">
        <v>20357.28</v>
      </c>
      <c r="Q85">
        <v>20357.28</v>
      </c>
      <c r="R85">
        <v>248</v>
      </c>
      <c r="S85">
        <v>0</v>
      </c>
      <c r="T85">
        <v>0</v>
      </c>
      <c r="U85" s="4">
        <v>40609</v>
      </c>
      <c r="V85">
        <v>280</v>
      </c>
      <c r="W85" s="4">
        <v>40960</v>
      </c>
      <c r="X85" s="4">
        <v>40960</v>
      </c>
      <c r="Y85" t="b">
        <v>0</v>
      </c>
      <c r="Z85">
        <v>0</v>
      </c>
      <c r="AA85">
        <v>0</v>
      </c>
      <c r="AB85" s="4">
        <v>40974</v>
      </c>
      <c r="AD85" s="4">
        <v>40973</v>
      </c>
      <c r="AE85">
        <v>644</v>
      </c>
      <c r="AG85">
        <v>0</v>
      </c>
      <c r="AH85">
        <v>0</v>
      </c>
      <c r="AL85">
        <v>17107.240000000002</v>
      </c>
      <c r="AM85" t="b">
        <v>0</v>
      </c>
      <c r="AN85">
        <v>18144.509999999998</v>
      </c>
      <c r="AO85">
        <v>18144.509999999998</v>
      </c>
      <c r="AP85">
        <v>18144.509999999998</v>
      </c>
      <c r="AQ85" t="s">
        <v>830</v>
      </c>
      <c r="AR85" s="4">
        <v>40615</v>
      </c>
      <c r="AS85">
        <v>18286.509999999998</v>
      </c>
      <c r="AU85" t="b">
        <v>0</v>
      </c>
      <c r="AV85" t="b">
        <v>0</v>
      </c>
      <c r="AW85" t="s">
        <v>102</v>
      </c>
      <c r="AZ85" t="b">
        <v>0</v>
      </c>
      <c r="BB85" t="b">
        <v>0</v>
      </c>
      <c r="BH85">
        <v>0</v>
      </c>
      <c r="BI85">
        <v>0</v>
      </c>
      <c r="BP85" t="s">
        <v>17</v>
      </c>
      <c r="BQ85">
        <f>+VLOOKUP(Tableau2[[#This Row],[DOSSOPEN]],table!A:E,3,FALSE)</f>
        <v>44</v>
      </c>
      <c r="BR85">
        <f>+YEAR(Tableau2[[#This Row],[DOSSOPEN]])</f>
        <v>2012</v>
      </c>
      <c r="BS85" s="5" t="str">
        <f>+VLOOKUP(WEEKDAY(Tableau2[[#This Row],[DOSSOPEN]]),$BY$1:$BZ$7,2,FALSE)</f>
        <v>mardi</v>
      </c>
    </row>
    <row r="86" spans="1:71">
      <c r="A86" t="s">
        <v>243</v>
      </c>
      <c r="B86" s="4">
        <v>41213</v>
      </c>
      <c r="C86">
        <v>73</v>
      </c>
      <c r="D86" t="s">
        <v>831</v>
      </c>
      <c r="E86" t="s">
        <v>832</v>
      </c>
      <c r="F86" t="s">
        <v>100</v>
      </c>
      <c r="G86" t="s">
        <v>101</v>
      </c>
      <c r="L86" s="4">
        <v>41188</v>
      </c>
      <c r="M86">
        <v>1540452.64</v>
      </c>
      <c r="N86">
        <v>34013.919999999998</v>
      </c>
      <c r="O86" s="4">
        <v>40720</v>
      </c>
      <c r="P86">
        <v>20357.28</v>
      </c>
      <c r="Q86">
        <v>20357.28</v>
      </c>
      <c r="R86">
        <v>248</v>
      </c>
      <c r="S86">
        <v>0</v>
      </c>
      <c r="T86">
        <v>0</v>
      </c>
      <c r="U86" s="4">
        <v>40610</v>
      </c>
      <c r="V86">
        <v>281</v>
      </c>
      <c r="W86" s="4">
        <v>40960</v>
      </c>
      <c r="X86" s="4">
        <v>40960</v>
      </c>
      <c r="Y86" t="b">
        <v>0</v>
      </c>
      <c r="Z86">
        <v>0</v>
      </c>
      <c r="AA86">
        <v>0</v>
      </c>
      <c r="AB86" s="4">
        <v>40974</v>
      </c>
      <c r="AD86" s="4">
        <v>40973</v>
      </c>
      <c r="AE86">
        <v>644</v>
      </c>
      <c r="AG86">
        <v>0</v>
      </c>
      <c r="AH86">
        <v>0</v>
      </c>
      <c r="AL86">
        <v>17107.240000000002</v>
      </c>
      <c r="AM86" t="b">
        <v>0</v>
      </c>
      <c r="AN86">
        <v>18144.509999999998</v>
      </c>
      <c r="AO86">
        <v>18144.509999999998</v>
      </c>
      <c r="AP86">
        <v>18144.509999999998</v>
      </c>
      <c r="AQ86" t="s">
        <v>833</v>
      </c>
      <c r="AR86" s="4">
        <v>40616</v>
      </c>
      <c r="AS86">
        <v>18287.509999999998</v>
      </c>
      <c r="AU86" t="b">
        <v>0</v>
      </c>
      <c r="AV86" t="b">
        <v>0</v>
      </c>
      <c r="AW86" t="s">
        <v>102</v>
      </c>
      <c r="AZ86" t="b">
        <v>0</v>
      </c>
      <c r="BB86" t="b">
        <v>0</v>
      </c>
      <c r="BH86">
        <v>0</v>
      </c>
      <c r="BI86">
        <v>0</v>
      </c>
      <c r="BP86" t="s">
        <v>18</v>
      </c>
      <c r="BQ86">
        <f>+VLOOKUP(Tableau2[[#This Row],[DOSSOPEN]],table!A:E,3,FALSE)</f>
        <v>44</v>
      </c>
      <c r="BR86">
        <f>+YEAR(Tableau2[[#This Row],[DOSSOPEN]])</f>
        <v>2012</v>
      </c>
      <c r="BS86" s="5" t="str">
        <f>+VLOOKUP(WEEKDAY(Tableau2[[#This Row],[DOSSOPEN]]),$BY$1:$BZ$7,2,FALSE)</f>
        <v>mercredi</v>
      </c>
    </row>
    <row r="87" spans="1:71">
      <c r="A87" t="s">
        <v>244</v>
      </c>
      <c r="B87" s="4">
        <v>41214</v>
      </c>
      <c r="C87">
        <v>74</v>
      </c>
      <c r="D87" t="s">
        <v>834</v>
      </c>
      <c r="E87" t="s">
        <v>835</v>
      </c>
      <c r="F87" t="s">
        <v>100</v>
      </c>
      <c r="G87" t="s">
        <v>101</v>
      </c>
      <c r="L87" s="4">
        <v>41189</v>
      </c>
      <c r="M87">
        <v>1540452.64</v>
      </c>
      <c r="N87">
        <v>34013.919999999998</v>
      </c>
      <c r="O87" s="4">
        <v>40721</v>
      </c>
      <c r="P87">
        <v>20357.28</v>
      </c>
      <c r="Q87">
        <v>20357.28</v>
      </c>
      <c r="R87">
        <v>248</v>
      </c>
      <c r="S87">
        <v>0</v>
      </c>
      <c r="T87">
        <v>0</v>
      </c>
      <c r="U87" s="4">
        <v>40611</v>
      </c>
      <c r="V87">
        <v>282</v>
      </c>
      <c r="W87" s="4">
        <v>40960</v>
      </c>
      <c r="X87" s="4">
        <v>40960</v>
      </c>
      <c r="Y87" t="b">
        <v>0</v>
      </c>
      <c r="Z87">
        <v>0</v>
      </c>
      <c r="AA87">
        <v>0</v>
      </c>
      <c r="AB87" s="4">
        <v>40974</v>
      </c>
      <c r="AD87" s="4">
        <v>40973</v>
      </c>
      <c r="AE87">
        <v>644</v>
      </c>
      <c r="AG87">
        <v>0</v>
      </c>
      <c r="AH87">
        <v>0</v>
      </c>
      <c r="AL87">
        <v>17107.240000000002</v>
      </c>
      <c r="AM87" t="b">
        <v>0</v>
      </c>
      <c r="AN87">
        <v>18144.509999999998</v>
      </c>
      <c r="AO87">
        <v>18144.509999999998</v>
      </c>
      <c r="AP87">
        <v>18144.509999999998</v>
      </c>
      <c r="AQ87" t="s">
        <v>836</v>
      </c>
      <c r="AR87" s="4">
        <v>40617</v>
      </c>
      <c r="AS87">
        <v>18288.509999999998</v>
      </c>
      <c r="AU87" t="b">
        <v>0</v>
      </c>
      <c r="AV87" t="b">
        <v>0</v>
      </c>
      <c r="AW87" t="s">
        <v>102</v>
      </c>
      <c r="AZ87" t="b">
        <v>0</v>
      </c>
      <c r="BB87" t="b">
        <v>0</v>
      </c>
      <c r="BH87">
        <v>0</v>
      </c>
      <c r="BI87">
        <v>0</v>
      </c>
      <c r="BP87" t="s">
        <v>19</v>
      </c>
      <c r="BQ87">
        <f>+VLOOKUP(Tableau2[[#This Row],[DOSSOPEN]],table!A:E,3,FALSE)</f>
        <v>44</v>
      </c>
      <c r="BR87">
        <f>+YEAR(Tableau2[[#This Row],[DOSSOPEN]])</f>
        <v>2012</v>
      </c>
      <c r="BS87" s="5" t="str">
        <f>+VLOOKUP(WEEKDAY(Tableau2[[#This Row],[DOSSOPEN]]),$BY$1:$BZ$7,2,FALSE)</f>
        <v>jeudi</v>
      </c>
    </row>
    <row r="88" spans="1:71">
      <c r="A88" t="s">
        <v>245</v>
      </c>
      <c r="B88" s="4">
        <v>41215</v>
      </c>
      <c r="C88">
        <v>75</v>
      </c>
      <c r="D88" t="s">
        <v>837</v>
      </c>
      <c r="E88" t="s">
        <v>838</v>
      </c>
      <c r="F88" t="s">
        <v>100</v>
      </c>
      <c r="G88" t="s">
        <v>101</v>
      </c>
      <c r="L88" s="4">
        <v>41190</v>
      </c>
      <c r="M88">
        <v>1540452.64</v>
      </c>
      <c r="N88">
        <v>34013.919999999998</v>
      </c>
      <c r="O88" s="4">
        <v>40722</v>
      </c>
      <c r="P88">
        <v>20357.28</v>
      </c>
      <c r="Q88">
        <v>20357.28</v>
      </c>
      <c r="R88">
        <v>248</v>
      </c>
      <c r="S88">
        <v>0</v>
      </c>
      <c r="T88">
        <v>0</v>
      </c>
      <c r="U88" s="4">
        <v>40612</v>
      </c>
      <c r="V88">
        <v>283</v>
      </c>
      <c r="W88" s="4">
        <v>40960</v>
      </c>
      <c r="X88" s="4">
        <v>40960</v>
      </c>
      <c r="Y88" t="b">
        <v>0</v>
      </c>
      <c r="Z88">
        <v>0</v>
      </c>
      <c r="AA88">
        <v>0</v>
      </c>
      <c r="AB88" s="4">
        <v>40974</v>
      </c>
      <c r="AD88" s="4">
        <v>40973</v>
      </c>
      <c r="AE88">
        <v>644</v>
      </c>
      <c r="AG88">
        <v>0</v>
      </c>
      <c r="AH88">
        <v>0</v>
      </c>
      <c r="AL88">
        <v>17107.240000000002</v>
      </c>
      <c r="AM88" t="b">
        <v>0</v>
      </c>
      <c r="AN88">
        <v>18144.509999999998</v>
      </c>
      <c r="AO88">
        <v>18144.509999999998</v>
      </c>
      <c r="AP88">
        <v>18144.509999999998</v>
      </c>
      <c r="AQ88" t="s">
        <v>839</v>
      </c>
      <c r="AR88" s="4">
        <v>40618</v>
      </c>
      <c r="AS88">
        <v>18289.509999999998</v>
      </c>
      <c r="AU88" t="b">
        <v>0</v>
      </c>
      <c r="AV88" t="b">
        <v>0</v>
      </c>
      <c r="AW88" t="s">
        <v>102</v>
      </c>
      <c r="AZ88" t="b">
        <v>0</v>
      </c>
      <c r="BB88" t="b">
        <v>0</v>
      </c>
      <c r="BH88">
        <v>0</v>
      </c>
      <c r="BI88">
        <v>0</v>
      </c>
      <c r="BP88" t="s">
        <v>20</v>
      </c>
      <c r="BQ88">
        <f>+VLOOKUP(Tableau2[[#This Row],[DOSSOPEN]],table!A:E,3,FALSE)</f>
        <v>44</v>
      </c>
      <c r="BR88">
        <f>+YEAR(Tableau2[[#This Row],[DOSSOPEN]])</f>
        <v>2012</v>
      </c>
      <c r="BS88" s="5" t="str">
        <f>+VLOOKUP(WEEKDAY(Tableau2[[#This Row],[DOSSOPEN]]),$BY$1:$BZ$7,2,FALSE)</f>
        <v>vendredi</v>
      </c>
    </row>
    <row r="89" spans="1:71">
      <c r="A89" t="s">
        <v>246</v>
      </c>
      <c r="B89" s="4">
        <v>41216</v>
      </c>
      <c r="C89">
        <v>76</v>
      </c>
      <c r="D89" t="s">
        <v>840</v>
      </c>
      <c r="E89" t="s">
        <v>841</v>
      </c>
      <c r="F89" t="s">
        <v>100</v>
      </c>
      <c r="G89" t="s">
        <v>101</v>
      </c>
      <c r="L89" s="4">
        <v>41191</v>
      </c>
      <c r="M89">
        <v>1540452.64</v>
      </c>
      <c r="N89">
        <v>34013.919999999998</v>
      </c>
      <c r="O89" s="4">
        <v>40723</v>
      </c>
      <c r="P89">
        <v>20357.28</v>
      </c>
      <c r="Q89">
        <v>20357.28</v>
      </c>
      <c r="R89">
        <v>248</v>
      </c>
      <c r="S89">
        <v>0</v>
      </c>
      <c r="T89">
        <v>0</v>
      </c>
      <c r="U89" s="4">
        <v>40613</v>
      </c>
      <c r="V89">
        <v>284</v>
      </c>
      <c r="W89" s="4">
        <v>40960</v>
      </c>
      <c r="X89" s="4">
        <v>40960</v>
      </c>
      <c r="Y89" t="b">
        <v>0</v>
      </c>
      <c r="Z89">
        <v>0</v>
      </c>
      <c r="AA89">
        <v>0</v>
      </c>
      <c r="AB89" s="4">
        <v>40974</v>
      </c>
      <c r="AD89" s="4">
        <v>40973</v>
      </c>
      <c r="AE89">
        <v>644</v>
      </c>
      <c r="AG89">
        <v>0</v>
      </c>
      <c r="AH89">
        <v>0</v>
      </c>
      <c r="AL89">
        <v>17107.240000000002</v>
      </c>
      <c r="AM89" t="b">
        <v>0</v>
      </c>
      <c r="AN89">
        <v>18144.509999999998</v>
      </c>
      <c r="AO89">
        <v>18144.509999999998</v>
      </c>
      <c r="AP89">
        <v>18144.509999999998</v>
      </c>
      <c r="AQ89" t="s">
        <v>842</v>
      </c>
      <c r="AR89" s="4">
        <v>40619</v>
      </c>
      <c r="AS89">
        <v>18290.509999999998</v>
      </c>
      <c r="AU89" t="b">
        <v>0</v>
      </c>
      <c r="AV89" t="b">
        <v>0</v>
      </c>
      <c r="AW89" t="s">
        <v>102</v>
      </c>
      <c r="AZ89" t="b">
        <v>0</v>
      </c>
      <c r="BB89" t="b">
        <v>0</v>
      </c>
      <c r="BH89">
        <v>0</v>
      </c>
      <c r="BI89">
        <v>0</v>
      </c>
      <c r="BP89" t="s">
        <v>21</v>
      </c>
      <c r="BQ89">
        <f>+VLOOKUP(Tableau2[[#This Row],[DOSSOPEN]],table!A:E,3,FALSE)</f>
        <v>44</v>
      </c>
      <c r="BR89">
        <f>+YEAR(Tableau2[[#This Row],[DOSSOPEN]])</f>
        <v>2012</v>
      </c>
      <c r="BS89" s="5" t="str">
        <f>+VLOOKUP(WEEKDAY(Tableau2[[#This Row],[DOSSOPEN]]),$BY$1:$BZ$7,2,FALSE)</f>
        <v>samedi</v>
      </c>
    </row>
    <row r="90" spans="1:71">
      <c r="A90" t="s">
        <v>247</v>
      </c>
      <c r="B90" s="4">
        <v>41217</v>
      </c>
      <c r="C90">
        <v>77</v>
      </c>
      <c r="D90" t="s">
        <v>843</v>
      </c>
      <c r="E90" t="s">
        <v>844</v>
      </c>
      <c r="F90" t="s">
        <v>100</v>
      </c>
      <c r="G90" t="s">
        <v>101</v>
      </c>
      <c r="L90" s="4">
        <v>41192</v>
      </c>
      <c r="M90">
        <v>1540452.64</v>
      </c>
      <c r="N90">
        <v>34013.919999999998</v>
      </c>
      <c r="O90" s="4">
        <v>40724</v>
      </c>
      <c r="P90">
        <v>20357.28</v>
      </c>
      <c r="Q90">
        <v>20357.28</v>
      </c>
      <c r="R90">
        <v>248</v>
      </c>
      <c r="S90">
        <v>0</v>
      </c>
      <c r="T90">
        <v>0</v>
      </c>
      <c r="U90" s="4">
        <v>40614</v>
      </c>
      <c r="V90">
        <v>285</v>
      </c>
      <c r="W90" s="4">
        <v>40960</v>
      </c>
      <c r="X90" s="4">
        <v>40960</v>
      </c>
      <c r="Y90" t="b">
        <v>0</v>
      </c>
      <c r="Z90">
        <v>0</v>
      </c>
      <c r="AA90">
        <v>0</v>
      </c>
      <c r="AB90" s="4">
        <v>40974</v>
      </c>
      <c r="AD90" s="4">
        <v>40973</v>
      </c>
      <c r="AE90">
        <v>644</v>
      </c>
      <c r="AG90">
        <v>0</v>
      </c>
      <c r="AH90">
        <v>0</v>
      </c>
      <c r="AL90">
        <v>17107.240000000002</v>
      </c>
      <c r="AM90" t="b">
        <v>0</v>
      </c>
      <c r="AN90">
        <v>18144.509999999998</v>
      </c>
      <c r="AO90">
        <v>18144.509999999998</v>
      </c>
      <c r="AP90">
        <v>18144.509999999998</v>
      </c>
      <c r="AQ90" t="s">
        <v>845</v>
      </c>
      <c r="AR90" s="4">
        <v>40620</v>
      </c>
      <c r="AS90">
        <v>18291.509999999998</v>
      </c>
      <c r="AU90" t="b">
        <v>0</v>
      </c>
      <c r="AV90" t="b">
        <v>0</v>
      </c>
      <c r="AW90" t="s">
        <v>102</v>
      </c>
      <c r="AZ90" t="b">
        <v>0</v>
      </c>
      <c r="BB90" t="b">
        <v>0</v>
      </c>
      <c r="BH90">
        <v>0</v>
      </c>
      <c r="BI90">
        <v>0</v>
      </c>
      <c r="BP90" t="s">
        <v>22</v>
      </c>
      <c r="BQ90">
        <f>+VLOOKUP(Tableau2[[#This Row],[DOSSOPEN]],table!A:E,3,FALSE)</f>
        <v>44</v>
      </c>
      <c r="BR90">
        <f>+YEAR(Tableau2[[#This Row],[DOSSOPEN]])</f>
        <v>2012</v>
      </c>
      <c r="BS90" s="5" t="str">
        <f>+VLOOKUP(WEEKDAY(Tableau2[[#This Row],[DOSSOPEN]]),$BY$1:$BZ$7,2,FALSE)</f>
        <v>dimanche</v>
      </c>
    </row>
    <row r="91" spans="1:71">
      <c r="A91" t="s">
        <v>248</v>
      </c>
      <c r="B91" s="4">
        <v>41218</v>
      </c>
      <c r="C91">
        <v>78</v>
      </c>
      <c r="D91" t="s">
        <v>846</v>
      </c>
      <c r="E91" t="s">
        <v>847</v>
      </c>
      <c r="F91" t="s">
        <v>100</v>
      </c>
      <c r="G91" t="s">
        <v>101</v>
      </c>
      <c r="L91" s="4">
        <v>41193</v>
      </c>
      <c r="M91">
        <v>1540452.64</v>
      </c>
      <c r="N91">
        <v>34013.919999999998</v>
      </c>
      <c r="O91" s="4">
        <v>40725</v>
      </c>
      <c r="P91">
        <v>20357.28</v>
      </c>
      <c r="Q91">
        <v>20357.28</v>
      </c>
      <c r="R91">
        <v>248</v>
      </c>
      <c r="S91">
        <v>0</v>
      </c>
      <c r="T91">
        <v>0</v>
      </c>
      <c r="U91" s="4">
        <v>40615</v>
      </c>
      <c r="V91">
        <v>286</v>
      </c>
      <c r="W91" s="4">
        <v>40960</v>
      </c>
      <c r="X91" s="4">
        <v>40960</v>
      </c>
      <c r="Y91" t="b">
        <v>0</v>
      </c>
      <c r="Z91">
        <v>0</v>
      </c>
      <c r="AA91">
        <v>0</v>
      </c>
      <c r="AB91" s="4">
        <v>40974</v>
      </c>
      <c r="AD91" s="4">
        <v>40973</v>
      </c>
      <c r="AE91">
        <v>644</v>
      </c>
      <c r="AG91">
        <v>0</v>
      </c>
      <c r="AH91">
        <v>0</v>
      </c>
      <c r="AL91">
        <v>17107.240000000002</v>
      </c>
      <c r="AM91" t="b">
        <v>0</v>
      </c>
      <c r="AN91">
        <v>18144.509999999998</v>
      </c>
      <c r="AO91">
        <v>18144.509999999998</v>
      </c>
      <c r="AP91">
        <v>18144.509999999998</v>
      </c>
      <c r="AQ91" t="s">
        <v>848</v>
      </c>
      <c r="AR91" s="4">
        <v>40621</v>
      </c>
      <c r="AS91">
        <v>18292.509999999998</v>
      </c>
      <c r="AU91" t="b">
        <v>0</v>
      </c>
      <c r="AV91" t="b">
        <v>0</v>
      </c>
      <c r="AW91" t="s">
        <v>102</v>
      </c>
      <c r="AZ91" t="b">
        <v>0</v>
      </c>
      <c r="BB91" t="b">
        <v>0</v>
      </c>
      <c r="BH91">
        <v>0</v>
      </c>
      <c r="BI91">
        <v>0</v>
      </c>
      <c r="BP91" t="s">
        <v>23</v>
      </c>
      <c r="BQ91">
        <f>+VLOOKUP(Tableau2[[#This Row],[DOSSOPEN]],table!A:E,3,FALSE)</f>
        <v>45</v>
      </c>
      <c r="BR91">
        <f>+YEAR(Tableau2[[#This Row],[DOSSOPEN]])</f>
        <v>2012</v>
      </c>
      <c r="BS91" s="5" t="str">
        <f>+VLOOKUP(WEEKDAY(Tableau2[[#This Row],[DOSSOPEN]]),$BY$1:$BZ$7,2,FALSE)</f>
        <v>lundi</v>
      </c>
    </row>
    <row r="92" spans="1:71">
      <c r="A92" t="s">
        <v>249</v>
      </c>
      <c r="B92" s="4">
        <v>41219</v>
      </c>
      <c r="C92">
        <v>79</v>
      </c>
      <c r="D92" t="s">
        <v>849</v>
      </c>
      <c r="E92" t="s">
        <v>850</v>
      </c>
      <c r="F92" t="s">
        <v>100</v>
      </c>
      <c r="G92" t="s">
        <v>101</v>
      </c>
      <c r="L92" s="4">
        <v>41194</v>
      </c>
      <c r="M92">
        <v>1540452.64</v>
      </c>
      <c r="N92">
        <v>34013.919999999998</v>
      </c>
      <c r="O92" s="4">
        <v>40726</v>
      </c>
      <c r="P92">
        <v>20357.28</v>
      </c>
      <c r="Q92">
        <v>20357.28</v>
      </c>
      <c r="R92">
        <v>248</v>
      </c>
      <c r="S92">
        <v>0</v>
      </c>
      <c r="T92">
        <v>0</v>
      </c>
      <c r="U92" s="4">
        <v>40616</v>
      </c>
      <c r="V92">
        <v>287</v>
      </c>
      <c r="W92" s="4">
        <v>40960</v>
      </c>
      <c r="X92" s="4">
        <v>40960</v>
      </c>
      <c r="Y92" t="b">
        <v>0</v>
      </c>
      <c r="Z92">
        <v>0</v>
      </c>
      <c r="AA92">
        <v>0</v>
      </c>
      <c r="AB92" s="4">
        <v>40974</v>
      </c>
      <c r="AD92" s="4">
        <v>40973</v>
      </c>
      <c r="AE92">
        <v>644</v>
      </c>
      <c r="AG92">
        <v>0</v>
      </c>
      <c r="AH92">
        <v>0</v>
      </c>
      <c r="AL92">
        <v>17107.240000000002</v>
      </c>
      <c r="AM92" t="b">
        <v>0</v>
      </c>
      <c r="AN92">
        <v>18144.509999999998</v>
      </c>
      <c r="AO92">
        <v>18144.509999999998</v>
      </c>
      <c r="AP92">
        <v>18144.509999999998</v>
      </c>
      <c r="AQ92" t="s">
        <v>851</v>
      </c>
      <c r="AR92" s="4">
        <v>40622</v>
      </c>
      <c r="AS92">
        <v>18293.509999999998</v>
      </c>
      <c r="AU92" t="b">
        <v>0</v>
      </c>
      <c r="AV92" t="b">
        <v>0</v>
      </c>
      <c r="AW92" t="s">
        <v>102</v>
      </c>
      <c r="AZ92" t="b">
        <v>0</v>
      </c>
      <c r="BB92" t="b">
        <v>0</v>
      </c>
      <c r="BH92">
        <v>0</v>
      </c>
      <c r="BI92">
        <v>0</v>
      </c>
      <c r="BP92" t="s">
        <v>24</v>
      </c>
      <c r="BQ92">
        <f>+VLOOKUP(Tableau2[[#This Row],[DOSSOPEN]],table!A:E,3,FALSE)</f>
        <v>45</v>
      </c>
      <c r="BR92">
        <f>+YEAR(Tableau2[[#This Row],[DOSSOPEN]])</f>
        <v>2012</v>
      </c>
      <c r="BS92" s="5" t="str">
        <f>+VLOOKUP(WEEKDAY(Tableau2[[#This Row],[DOSSOPEN]]),$BY$1:$BZ$7,2,FALSE)</f>
        <v>mardi</v>
      </c>
    </row>
    <row r="93" spans="1:71">
      <c r="A93" t="s">
        <v>250</v>
      </c>
      <c r="B93" s="4">
        <v>41220</v>
      </c>
      <c r="C93">
        <v>80</v>
      </c>
      <c r="D93" t="s">
        <v>852</v>
      </c>
      <c r="E93" t="s">
        <v>853</v>
      </c>
      <c r="F93" t="s">
        <v>100</v>
      </c>
      <c r="G93" t="s">
        <v>101</v>
      </c>
      <c r="L93" s="4">
        <v>41195</v>
      </c>
      <c r="M93">
        <v>1540452.64</v>
      </c>
      <c r="N93">
        <v>34013.919999999998</v>
      </c>
      <c r="O93" s="4">
        <v>40727</v>
      </c>
      <c r="P93">
        <v>20357.28</v>
      </c>
      <c r="Q93">
        <v>20357.28</v>
      </c>
      <c r="R93">
        <v>248</v>
      </c>
      <c r="S93">
        <v>0</v>
      </c>
      <c r="T93">
        <v>0</v>
      </c>
      <c r="U93" s="4">
        <v>40617</v>
      </c>
      <c r="V93">
        <v>288</v>
      </c>
      <c r="W93" s="4">
        <v>40960</v>
      </c>
      <c r="X93" s="4">
        <v>40960</v>
      </c>
      <c r="Y93" t="b">
        <v>0</v>
      </c>
      <c r="Z93">
        <v>0</v>
      </c>
      <c r="AA93">
        <v>0</v>
      </c>
      <c r="AB93" s="4">
        <v>40974</v>
      </c>
      <c r="AD93" s="4">
        <v>40973</v>
      </c>
      <c r="AE93">
        <v>644</v>
      </c>
      <c r="AG93">
        <v>0</v>
      </c>
      <c r="AH93">
        <v>0</v>
      </c>
      <c r="AL93">
        <v>17107.240000000002</v>
      </c>
      <c r="AM93" t="b">
        <v>0</v>
      </c>
      <c r="AN93">
        <v>18144.509999999998</v>
      </c>
      <c r="AO93">
        <v>18144.509999999998</v>
      </c>
      <c r="AP93">
        <v>18144.509999999998</v>
      </c>
      <c r="AQ93" t="s">
        <v>854</v>
      </c>
      <c r="AR93" s="4">
        <v>40623</v>
      </c>
      <c r="AS93">
        <v>18294.509999999998</v>
      </c>
      <c r="AU93" t="b">
        <v>0</v>
      </c>
      <c r="AV93" t="b">
        <v>0</v>
      </c>
      <c r="AW93" t="s">
        <v>102</v>
      </c>
      <c r="AZ93" t="b">
        <v>0</v>
      </c>
      <c r="BB93" t="b">
        <v>0</v>
      </c>
      <c r="BH93">
        <v>0</v>
      </c>
      <c r="BI93">
        <v>0</v>
      </c>
      <c r="BP93" t="s">
        <v>5</v>
      </c>
      <c r="BQ93">
        <f>+VLOOKUP(Tableau2[[#This Row],[DOSSOPEN]],table!A:E,3,FALSE)</f>
        <v>45</v>
      </c>
      <c r="BR93">
        <f>+YEAR(Tableau2[[#This Row],[DOSSOPEN]])</f>
        <v>2012</v>
      </c>
      <c r="BS93" s="5" t="str">
        <f>+VLOOKUP(WEEKDAY(Tableau2[[#This Row],[DOSSOPEN]]),$BY$1:$BZ$7,2,FALSE)</f>
        <v>mercredi</v>
      </c>
    </row>
    <row r="94" spans="1:71">
      <c r="A94" t="s">
        <v>251</v>
      </c>
      <c r="B94" s="4">
        <v>41221</v>
      </c>
      <c r="C94">
        <v>81</v>
      </c>
      <c r="D94" t="s">
        <v>855</v>
      </c>
      <c r="E94" t="s">
        <v>856</v>
      </c>
      <c r="F94" t="s">
        <v>100</v>
      </c>
      <c r="G94" t="s">
        <v>101</v>
      </c>
      <c r="L94" s="4">
        <v>41196</v>
      </c>
      <c r="M94">
        <v>1540452.64</v>
      </c>
      <c r="N94">
        <v>34013.919999999998</v>
      </c>
      <c r="O94" s="4">
        <v>40728</v>
      </c>
      <c r="P94">
        <v>20357.28</v>
      </c>
      <c r="Q94">
        <v>20357.28</v>
      </c>
      <c r="R94">
        <v>248</v>
      </c>
      <c r="S94">
        <v>0</v>
      </c>
      <c r="T94">
        <v>0</v>
      </c>
      <c r="U94" s="4">
        <v>40618</v>
      </c>
      <c r="V94">
        <v>289</v>
      </c>
      <c r="W94" s="4">
        <v>40960</v>
      </c>
      <c r="X94" s="4">
        <v>40960</v>
      </c>
      <c r="Y94" t="b">
        <v>0</v>
      </c>
      <c r="Z94">
        <v>0</v>
      </c>
      <c r="AA94">
        <v>0</v>
      </c>
      <c r="AB94" s="4">
        <v>40974</v>
      </c>
      <c r="AD94" s="4">
        <v>40973</v>
      </c>
      <c r="AE94">
        <v>644</v>
      </c>
      <c r="AG94">
        <v>0</v>
      </c>
      <c r="AH94">
        <v>0</v>
      </c>
      <c r="AL94">
        <v>17107.240000000002</v>
      </c>
      <c r="AM94" t="b">
        <v>0</v>
      </c>
      <c r="AN94">
        <v>18144.509999999998</v>
      </c>
      <c r="AO94">
        <v>18144.509999999998</v>
      </c>
      <c r="AP94">
        <v>18144.509999999998</v>
      </c>
      <c r="AQ94" t="s">
        <v>857</v>
      </c>
      <c r="AR94" s="4">
        <v>40624</v>
      </c>
      <c r="AS94">
        <v>18295.509999999998</v>
      </c>
      <c r="AU94" t="b">
        <v>0</v>
      </c>
      <c r="AV94" t="b">
        <v>0</v>
      </c>
      <c r="AW94" t="s">
        <v>102</v>
      </c>
      <c r="AZ94" t="b">
        <v>0</v>
      </c>
      <c r="BB94" t="b">
        <v>0</v>
      </c>
      <c r="BH94">
        <v>0</v>
      </c>
      <c r="BI94">
        <v>0</v>
      </c>
      <c r="BP94" t="s">
        <v>14</v>
      </c>
      <c r="BQ94">
        <f>+VLOOKUP(Tableau2[[#This Row],[DOSSOPEN]],table!A:E,3,FALSE)</f>
        <v>45</v>
      </c>
      <c r="BR94">
        <f>+YEAR(Tableau2[[#This Row],[DOSSOPEN]])</f>
        <v>2012</v>
      </c>
      <c r="BS94" s="5" t="str">
        <f>+VLOOKUP(WEEKDAY(Tableau2[[#This Row],[DOSSOPEN]]),$BY$1:$BZ$7,2,FALSE)</f>
        <v>jeudi</v>
      </c>
    </row>
    <row r="95" spans="1:71">
      <c r="A95" t="s">
        <v>252</v>
      </c>
      <c r="B95" s="4">
        <v>41222</v>
      </c>
      <c r="C95">
        <v>82</v>
      </c>
      <c r="D95" t="s">
        <v>858</v>
      </c>
      <c r="E95" t="s">
        <v>859</v>
      </c>
      <c r="F95" t="s">
        <v>100</v>
      </c>
      <c r="G95" t="s">
        <v>101</v>
      </c>
      <c r="L95" s="4">
        <v>41197</v>
      </c>
      <c r="M95">
        <v>1540452.64</v>
      </c>
      <c r="N95">
        <v>34013.919999999998</v>
      </c>
      <c r="O95" s="4">
        <v>40729</v>
      </c>
      <c r="P95">
        <v>20357.28</v>
      </c>
      <c r="Q95">
        <v>20357.28</v>
      </c>
      <c r="R95">
        <v>248</v>
      </c>
      <c r="S95">
        <v>0</v>
      </c>
      <c r="T95">
        <v>0</v>
      </c>
      <c r="U95" s="4">
        <v>40619</v>
      </c>
      <c r="V95">
        <v>290</v>
      </c>
      <c r="W95" s="4">
        <v>40960</v>
      </c>
      <c r="X95" s="4">
        <v>40960</v>
      </c>
      <c r="Y95" t="b">
        <v>0</v>
      </c>
      <c r="Z95">
        <v>0</v>
      </c>
      <c r="AA95">
        <v>0</v>
      </c>
      <c r="AB95" s="4">
        <v>40974</v>
      </c>
      <c r="AD95" s="4">
        <v>40973</v>
      </c>
      <c r="AE95">
        <v>644</v>
      </c>
      <c r="AG95">
        <v>0</v>
      </c>
      <c r="AH95">
        <v>0</v>
      </c>
      <c r="AL95">
        <v>17107.240000000002</v>
      </c>
      <c r="AM95" t="b">
        <v>0</v>
      </c>
      <c r="AN95">
        <v>18144.509999999998</v>
      </c>
      <c r="AO95">
        <v>18144.509999999998</v>
      </c>
      <c r="AP95">
        <v>18144.509999999998</v>
      </c>
      <c r="AQ95" t="s">
        <v>860</v>
      </c>
      <c r="AR95" s="4">
        <v>40625</v>
      </c>
      <c r="AS95">
        <v>18296.509999999998</v>
      </c>
      <c r="AU95" t="b">
        <v>0</v>
      </c>
      <c r="AV95" t="b">
        <v>0</v>
      </c>
      <c r="AW95" t="s">
        <v>102</v>
      </c>
      <c r="AZ95" t="b">
        <v>0</v>
      </c>
      <c r="BB95" t="b">
        <v>0</v>
      </c>
      <c r="BH95">
        <v>0</v>
      </c>
      <c r="BI95">
        <v>0</v>
      </c>
      <c r="BP95" t="s">
        <v>15</v>
      </c>
      <c r="BQ95">
        <f>+VLOOKUP(Tableau2[[#This Row],[DOSSOPEN]],table!A:E,3,FALSE)</f>
        <v>45</v>
      </c>
      <c r="BR95">
        <f>+YEAR(Tableau2[[#This Row],[DOSSOPEN]])</f>
        <v>2012</v>
      </c>
      <c r="BS95" s="5" t="str">
        <f>+VLOOKUP(WEEKDAY(Tableau2[[#This Row],[DOSSOPEN]]),$BY$1:$BZ$7,2,FALSE)</f>
        <v>vendredi</v>
      </c>
    </row>
    <row r="96" spans="1:71">
      <c r="A96" t="s">
        <v>253</v>
      </c>
      <c r="B96" s="4">
        <v>41223</v>
      </c>
      <c r="C96">
        <v>83</v>
      </c>
      <c r="D96" t="s">
        <v>861</v>
      </c>
      <c r="E96" t="s">
        <v>862</v>
      </c>
      <c r="F96" t="s">
        <v>100</v>
      </c>
      <c r="G96" t="s">
        <v>101</v>
      </c>
      <c r="L96" s="4">
        <v>41198</v>
      </c>
      <c r="M96">
        <v>1540452.64</v>
      </c>
      <c r="N96">
        <v>34013.919999999998</v>
      </c>
      <c r="O96" s="4">
        <v>40730</v>
      </c>
      <c r="P96">
        <v>20357.28</v>
      </c>
      <c r="Q96">
        <v>20357.28</v>
      </c>
      <c r="R96">
        <v>248</v>
      </c>
      <c r="S96">
        <v>0</v>
      </c>
      <c r="T96">
        <v>0</v>
      </c>
      <c r="U96" s="4">
        <v>40620</v>
      </c>
      <c r="V96">
        <v>291</v>
      </c>
      <c r="W96" s="4">
        <v>40960</v>
      </c>
      <c r="X96" s="4">
        <v>40960</v>
      </c>
      <c r="Y96" t="b">
        <v>0</v>
      </c>
      <c r="Z96">
        <v>0</v>
      </c>
      <c r="AA96">
        <v>0</v>
      </c>
      <c r="AB96" s="4">
        <v>40974</v>
      </c>
      <c r="AD96" s="4">
        <v>40973</v>
      </c>
      <c r="AE96">
        <v>644</v>
      </c>
      <c r="AG96">
        <v>0</v>
      </c>
      <c r="AH96">
        <v>0</v>
      </c>
      <c r="AL96">
        <v>17107.240000000002</v>
      </c>
      <c r="AM96" t="b">
        <v>0</v>
      </c>
      <c r="AN96">
        <v>18144.509999999998</v>
      </c>
      <c r="AO96">
        <v>18144.509999999998</v>
      </c>
      <c r="AP96">
        <v>18144.509999999998</v>
      </c>
      <c r="AQ96" t="s">
        <v>863</v>
      </c>
      <c r="AR96" s="4">
        <v>40626</v>
      </c>
      <c r="AS96">
        <v>18297.509999999998</v>
      </c>
      <c r="AU96" t="b">
        <v>0</v>
      </c>
      <c r="AV96" t="b">
        <v>0</v>
      </c>
      <c r="AW96" t="s">
        <v>102</v>
      </c>
      <c r="AZ96" t="b">
        <v>0</v>
      </c>
      <c r="BB96" t="b">
        <v>0</v>
      </c>
      <c r="BH96">
        <v>0</v>
      </c>
      <c r="BI96">
        <v>0</v>
      </c>
      <c r="BP96" t="s">
        <v>16</v>
      </c>
      <c r="BQ96">
        <f>+VLOOKUP(Tableau2[[#This Row],[DOSSOPEN]],table!A:E,3,FALSE)</f>
        <v>45</v>
      </c>
      <c r="BR96">
        <f>+YEAR(Tableau2[[#This Row],[DOSSOPEN]])</f>
        <v>2012</v>
      </c>
      <c r="BS96" s="5" t="str">
        <f>+VLOOKUP(WEEKDAY(Tableau2[[#This Row],[DOSSOPEN]]),$BY$1:$BZ$7,2,FALSE)</f>
        <v>samedi</v>
      </c>
    </row>
    <row r="97" spans="1:71">
      <c r="A97" t="s">
        <v>254</v>
      </c>
      <c r="B97" s="4">
        <v>41224</v>
      </c>
      <c r="C97">
        <v>84</v>
      </c>
      <c r="D97" t="s">
        <v>864</v>
      </c>
      <c r="E97" t="s">
        <v>865</v>
      </c>
      <c r="F97" t="s">
        <v>100</v>
      </c>
      <c r="G97" t="s">
        <v>101</v>
      </c>
      <c r="L97" s="4">
        <v>41199</v>
      </c>
      <c r="M97">
        <v>1540452.64</v>
      </c>
      <c r="N97">
        <v>34013.919999999998</v>
      </c>
      <c r="O97" s="4">
        <v>40731</v>
      </c>
      <c r="P97">
        <v>20357.28</v>
      </c>
      <c r="Q97">
        <v>20357.28</v>
      </c>
      <c r="R97">
        <v>248</v>
      </c>
      <c r="S97">
        <v>0</v>
      </c>
      <c r="T97">
        <v>0</v>
      </c>
      <c r="U97" s="4">
        <v>40621</v>
      </c>
      <c r="V97">
        <v>292</v>
      </c>
      <c r="W97" s="4">
        <v>40960</v>
      </c>
      <c r="X97" s="4">
        <v>40960</v>
      </c>
      <c r="Y97" t="b">
        <v>0</v>
      </c>
      <c r="Z97">
        <v>0</v>
      </c>
      <c r="AA97">
        <v>0</v>
      </c>
      <c r="AB97" s="4">
        <v>40974</v>
      </c>
      <c r="AD97" s="4">
        <v>40973</v>
      </c>
      <c r="AE97">
        <v>644</v>
      </c>
      <c r="AG97">
        <v>0</v>
      </c>
      <c r="AH97">
        <v>0</v>
      </c>
      <c r="AL97">
        <v>17107.240000000002</v>
      </c>
      <c r="AM97" t="b">
        <v>0</v>
      </c>
      <c r="AN97">
        <v>18144.509999999998</v>
      </c>
      <c r="AO97">
        <v>18144.509999999998</v>
      </c>
      <c r="AP97">
        <v>18144.509999999998</v>
      </c>
      <c r="AQ97" t="s">
        <v>866</v>
      </c>
      <c r="AR97" s="4">
        <v>40627</v>
      </c>
      <c r="AS97">
        <v>18298.509999999998</v>
      </c>
      <c r="AU97" t="b">
        <v>0</v>
      </c>
      <c r="AV97" t="b">
        <v>0</v>
      </c>
      <c r="AW97" t="s">
        <v>102</v>
      </c>
      <c r="AZ97" t="b">
        <v>0</v>
      </c>
      <c r="BB97" t="b">
        <v>0</v>
      </c>
      <c r="BH97">
        <v>0</v>
      </c>
      <c r="BI97">
        <v>0</v>
      </c>
      <c r="BP97" t="s">
        <v>17</v>
      </c>
      <c r="BQ97">
        <f>+VLOOKUP(Tableau2[[#This Row],[DOSSOPEN]],table!A:E,3,FALSE)</f>
        <v>45</v>
      </c>
      <c r="BR97">
        <f>+YEAR(Tableau2[[#This Row],[DOSSOPEN]])</f>
        <v>2012</v>
      </c>
      <c r="BS97" s="5" t="str">
        <f>+VLOOKUP(WEEKDAY(Tableau2[[#This Row],[DOSSOPEN]]),$BY$1:$BZ$7,2,FALSE)</f>
        <v>dimanche</v>
      </c>
    </row>
    <row r="98" spans="1:71">
      <c r="A98" t="s">
        <v>255</v>
      </c>
      <c r="B98" s="4">
        <v>41225</v>
      </c>
      <c r="C98">
        <v>85</v>
      </c>
      <c r="D98" t="s">
        <v>867</v>
      </c>
      <c r="E98" t="s">
        <v>868</v>
      </c>
      <c r="F98" t="s">
        <v>100</v>
      </c>
      <c r="G98" t="s">
        <v>101</v>
      </c>
      <c r="L98" s="4">
        <v>41200</v>
      </c>
      <c r="M98">
        <v>1540452.64</v>
      </c>
      <c r="N98">
        <v>34013.919999999998</v>
      </c>
      <c r="O98" s="4">
        <v>40732</v>
      </c>
      <c r="P98">
        <v>20357.28</v>
      </c>
      <c r="Q98">
        <v>20357.28</v>
      </c>
      <c r="R98">
        <v>248</v>
      </c>
      <c r="S98">
        <v>0</v>
      </c>
      <c r="T98">
        <v>0</v>
      </c>
      <c r="U98" s="4">
        <v>40622</v>
      </c>
      <c r="V98">
        <v>293</v>
      </c>
      <c r="W98" s="4">
        <v>40960</v>
      </c>
      <c r="X98" s="4">
        <v>40960</v>
      </c>
      <c r="Y98" t="b">
        <v>0</v>
      </c>
      <c r="Z98">
        <v>0</v>
      </c>
      <c r="AA98">
        <v>0</v>
      </c>
      <c r="AB98" s="4">
        <v>40974</v>
      </c>
      <c r="AD98" s="4">
        <v>40973</v>
      </c>
      <c r="AE98">
        <v>644</v>
      </c>
      <c r="AG98">
        <v>0</v>
      </c>
      <c r="AH98">
        <v>0</v>
      </c>
      <c r="AL98">
        <v>17107.240000000002</v>
      </c>
      <c r="AM98" t="b">
        <v>0</v>
      </c>
      <c r="AN98">
        <v>18144.509999999998</v>
      </c>
      <c r="AO98">
        <v>18144.509999999998</v>
      </c>
      <c r="AP98">
        <v>18144.509999999998</v>
      </c>
      <c r="AQ98" t="s">
        <v>869</v>
      </c>
      <c r="AR98" s="4">
        <v>40628</v>
      </c>
      <c r="AS98">
        <v>18299.509999999998</v>
      </c>
      <c r="AU98" t="b">
        <v>0</v>
      </c>
      <c r="AV98" t="b">
        <v>0</v>
      </c>
      <c r="AW98" t="s">
        <v>102</v>
      </c>
      <c r="AZ98" t="b">
        <v>0</v>
      </c>
      <c r="BB98" t="b">
        <v>0</v>
      </c>
      <c r="BH98">
        <v>0</v>
      </c>
      <c r="BI98">
        <v>0</v>
      </c>
      <c r="BP98" t="s">
        <v>18</v>
      </c>
      <c r="BQ98">
        <f>+VLOOKUP(Tableau2[[#This Row],[DOSSOPEN]],table!A:E,3,FALSE)</f>
        <v>46</v>
      </c>
      <c r="BR98">
        <f>+YEAR(Tableau2[[#This Row],[DOSSOPEN]])</f>
        <v>2012</v>
      </c>
      <c r="BS98" s="5" t="str">
        <f>+VLOOKUP(WEEKDAY(Tableau2[[#This Row],[DOSSOPEN]]),$BY$1:$BZ$7,2,FALSE)</f>
        <v>lundi</v>
      </c>
    </row>
    <row r="99" spans="1:71">
      <c r="A99" t="s">
        <v>256</v>
      </c>
      <c r="B99" s="4">
        <v>41226</v>
      </c>
      <c r="C99">
        <v>86</v>
      </c>
      <c r="D99" t="s">
        <v>870</v>
      </c>
      <c r="E99" t="s">
        <v>871</v>
      </c>
      <c r="F99" t="s">
        <v>100</v>
      </c>
      <c r="G99" t="s">
        <v>101</v>
      </c>
      <c r="L99" s="4">
        <v>41201</v>
      </c>
      <c r="M99">
        <v>1540452.64</v>
      </c>
      <c r="N99">
        <v>34013.919999999998</v>
      </c>
      <c r="O99" s="4">
        <v>40733</v>
      </c>
      <c r="P99">
        <v>20357.28</v>
      </c>
      <c r="Q99">
        <v>20357.28</v>
      </c>
      <c r="R99">
        <v>248</v>
      </c>
      <c r="S99">
        <v>0</v>
      </c>
      <c r="T99">
        <v>0</v>
      </c>
      <c r="U99" s="4">
        <v>40623</v>
      </c>
      <c r="V99">
        <v>294</v>
      </c>
      <c r="W99" s="4">
        <v>40960</v>
      </c>
      <c r="X99" s="4">
        <v>40960</v>
      </c>
      <c r="Y99" t="b">
        <v>0</v>
      </c>
      <c r="Z99">
        <v>0</v>
      </c>
      <c r="AA99">
        <v>0</v>
      </c>
      <c r="AB99" s="4">
        <v>40974</v>
      </c>
      <c r="AD99" s="4">
        <v>40973</v>
      </c>
      <c r="AE99">
        <v>644</v>
      </c>
      <c r="AG99">
        <v>0</v>
      </c>
      <c r="AH99">
        <v>0</v>
      </c>
      <c r="AL99">
        <v>17107.240000000002</v>
      </c>
      <c r="AM99" t="b">
        <v>0</v>
      </c>
      <c r="AN99">
        <v>18144.509999999998</v>
      </c>
      <c r="AO99">
        <v>18144.509999999998</v>
      </c>
      <c r="AP99">
        <v>18144.509999999998</v>
      </c>
      <c r="AQ99" t="s">
        <v>872</v>
      </c>
      <c r="AR99" s="4">
        <v>40629</v>
      </c>
      <c r="AS99">
        <v>18300.509999999998</v>
      </c>
      <c r="AU99" t="b">
        <v>0</v>
      </c>
      <c r="AV99" t="b">
        <v>0</v>
      </c>
      <c r="AW99" t="s">
        <v>102</v>
      </c>
      <c r="AZ99" t="b">
        <v>0</v>
      </c>
      <c r="BB99" t="b">
        <v>0</v>
      </c>
      <c r="BH99">
        <v>0</v>
      </c>
      <c r="BI99">
        <v>0</v>
      </c>
      <c r="BP99" t="s">
        <v>19</v>
      </c>
      <c r="BQ99">
        <f>+VLOOKUP(Tableau2[[#This Row],[DOSSOPEN]],table!A:E,3,FALSE)</f>
        <v>46</v>
      </c>
      <c r="BR99">
        <f>+YEAR(Tableau2[[#This Row],[DOSSOPEN]])</f>
        <v>2012</v>
      </c>
      <c r="BS99" s="5" t="str">
        <f>+VLOOKUP(WEEKDAY(Tableau2[[#This Row],[DOSSOPEN]]),$BY$1:$BZ$7,2,FALSE)</f>
        <v>mardi</v>
      </c>
    </row>
    <row r="100" spans="1:71">
      <c r="A100" t="s">
        <v>257</v>
      </c>
      <c r="B100" s="4">
        <v>41227</v>
      </c>
      <c r="C100">
        <v>87</v>
      </c>
      <c r="D100" t="s">
        <v>873</v>
      </c>
      <c r="E100" t="s">
        <v>874</v>
      </c>
      <c r="F100" t="s">
        <v>100</v>
      </c>
      <c r="G100" t="s">
        <v>101</v>
      </c>
      <c r="L100" s="4">
        <v>41202</v>
      </c>
      <c r="M100">
        <v>1540452.64</v>
      </c>
      <c r="N100">
        <v>34013.919999999998</v>
      </c>
      <c r="O100" s="4">
        <v>40734</v>
      </c>
      <c r="P100">
        <v>20357.28</v>
      </c>
      <c r="Q100">
        <v>20357.28</v>
      </c>
      <c r="R100">
        <v>248</v>
      </c>
      <c r="S100">
        <v>0</v>
      </c>
      <c r="T100">
        <v>0</v>
      </c>
      <c r="U100" s="4">
        <v>40624</v>
      </c>
      <c r="V100">
        <v>295</v>
      </c>
      <c r="W100" s="4">
        <v>40960</v>
      </c>
      <c r="X100" s="4">
        <v>40960</v>
      </c>
      <c r="Y100" t="b">
        <v>0</v>
      </c>
      <c r="Z100">
        <v>0</v>
      </c>
      <c r="AA100">
        <v>0</v>
      </c>
      <c r="AB100" s="4">
        <v>40974</v>
      </c>
      <c r="AD100" s="4">
        <v>40973</v>
      </c>
      <c r="AE100">
        <v>644</v>
      </c>
      <c r="AG100">
        <v>0</v>
      </c>
      <c r="AH100">
        <v>0</v>
      </c>
      <c r="AL100">
        <v>17107.240000000002</v>
      </c>
      <c r="AM100" t="b">
        <v>0</v>
      </c>
      <c r="AN100">
        <v>18144.509999999998</v>
      </c>
      <c r="AO100">
        <v>18144.509999999998</v>
      </c>
      <c r="AP100">
        <v>18144.509999999998</v>
      </c>
      <c r="AQ100" t="s">
        <v>875</v>
      </c>
      <c r="AR100" s="4">
        <v>40630</v>
      </c>
      <c r="AS100">
        <v>18301.509999999998</v>
      </c>
      <c r="AU100" t="b">
        <v>0</v>
      </c>
      <c r="AV100" t="b">
        <v>0</v>
      </c>
      <c r="AW100" t="s">
        <v>102</v>
      </c>
      <c r="AZ100" t="b">
        <v>0</v>
      </c>
      <c r="BB100" t="b">
        <v>0</v>
      </c>
      <c r="BH100">
        <v>0</v>
      </c>
      <c r="BI100">
        <v>0</v>
      </c>
      <c r="BP100" t="s">
        <v>20</v>
      </c>
      <c r="BQ100">
        <f>+VLOOKUP(Tableau2[[#This Row],[DOSSOPEN]],table!A:E,3,FALSE)</f>
        <v>46</v>
      </c>
      <c r="BR100">
        <f>+YEAR(Tableau2[[#This Row],[DOSSOPEN]])</f>
        <v>2012</v>
      </c>
      <c r="BS100" s="5" t="str">
        <f>+VLOOKUP(WEEKDAY(Tableau2[[#This Row],[DOSSOPEN]]),$BY$1:$BZ$7,2,FALSE)</f>
        <v>mercredi</v>
      </c>
    </row>
    <row r="101" spans="1:71">
      <c r="A101" t="s">
        <v>258</v>
      </c>
      <c r="B101" s="4">
        <v>41228</v>
      </c>
      <c r="C101">
        <v>88</v>
      </c>
      <c r="D101" t="s">
        <v>876</v>
      </c>
      <c r="E101" t="s">
        <v>877</v>
      </c>
      <c r="F101" t="s">
        <v>100</v>
      </c>
      <c r="G101" t="s">
        <v>101</v>
      </c>
      <c r="L101" s="4">
        <v>41203</v>
      </c>
      <c r="M101">
        <v>1540452.64</v>
      </c>
      <c r="N101">
        <v>34013.919999999998</v>
      </c>
      <c r="O101" s="4">
        <v>40735</v>
      </c>
      <c r="P101">
        <v>20357.28</v>
      </c>
      <c r="Q101">
        <v>20357.28</v>
      </c>
      <c r="R101">
        <v>248</v>
      </c>
      <c r="S101">
        <v>0</v>
      </c>
      <c r="T101">
        <v>0</v>
      </c>
      <c r="U101" s="4">
        <v>40625</v>
      </c>
      <c r="V101">
        <v>296</v>
      </c>
      <c r="W101" s="4">
        <v>40960</v>
      </c>
      <c r="X101" s="4">
        <v>40960</v>
      </c>
      <c r="Y101" t="b">
        <v>0</v>
      </c>
      <c r="Z101">
        <v>0</v>
      </c>
      <c r="AA101">
        <v>0</v>
      </c>
      <c r="AB101" s="4">
        <v>40974</v>
      </c>
      <c r="AD101" s="4">
        <v>40973</v>
      </c>
      <c r="AE101">
        <v>644</v>
      </c>
      <c r="AG101">
        <v>0</v>
      </c>
      <c r="AH101">
        <v>0</v>
      </c>
      <c r="AL101">
        <v>17107.240000000002</v>
      </c>
      <c r="AM101" t="b">
        <v>0</v>
      </c>
      <c r="AN101">
        <v>18144.509999999998</v>
      </c>
      <c r="AO101">
        <v>18144.509999999998</v>
      </c>
      <c r="AP101">
        <v>18144.509999999998</v>
      </c>
      <c r="AQ101" t="s">
        <v>878</v>
      </c>
      <c r="AR101" s="4">
        <v>40631</v>
      </c>
      <c r="AS101">
        <v>18302.509999999998</v>
      </c>
      <c r="AU101" t="b">
        <v>0</v>
      </c>
      <c r="AV101" t="b">
        <v>0</v>
      </c>
      <c r="AW101" t="s">
        <v>102</v>
      </c>
      <c r="AZ101" t="b">
        <v>0</v>
      </c>
      <c r="BB101" t="b">
        <v>0</v>
      </c>
      <c r="BH101">
        <v>0</v>
      </c>
      <c r="BI101">
        <v>0</v>
      </c>
      <c r="BP101" t="s">
        <v>21</v>
      </c>
      <c r="BQ101">
        <f>+VLOOKUP(Tableau2[[#This Row],[DOSSOPEN]],table!A:E,3,FALSE)</f>
        <v>46</v>
      </c>
      <c r="BR101">
        <f>+YEAR(Tableau2[[#This Row],[DOSSOPEN]])</f>
        <v>2012</v>
      </c>
      <c r="BS101" s="5" t="str">
        <f>+VLOOKUP(WEEKDAY(Tableau2[[#This Row],[DOSSOPEN]]),$BY$1:$BZ$7,2,FALSE)</f>
        <v>jeudi</v>
      </c>
    </row>
    <row r="102" spans="1:71">
      <c r="A102" t="s">
        <v>259</v>
      </c>
      <c r="B102" s="4">
        <v>41229</v>
      </c>
      <c r="C102">
        <v>89</v>
      </c>
      <c r="D102" t="s">
        <v>879</v>
      </c>
      <c r="E102" t="s">
        <v>880</v>
      </c>
      <c r="F102" t="s">
        <v>100</v>
      </c>
      <c r="G102" t="s">
        <v>101</v>
      </c>
      <c r="L102" s="4">
        <v>41204</v>
      </c>
      <c r="M102">
        <v>1540452.64</v>
      </c>
      <c r="N102">
        <v>34013.919999999998</v>
      </c>
      <c r="O102" s="4">
        <v>40736</v>
      </c>
      <c r="P102">
        <v>20357.28</v>
      </c>
      <c r="Q102">
        <v>20357.28</v>
      </c>
      <c r="R102">
        <v>248</v>
      </c>
      <c r="S102">
        <v>0</v>
      </c>
      <c r="T102">
        <v>0</v>
      </c>
      <c r="U102" s="4">
        <v>40626</v>
      </c>
      <c r="V102">
        <v>297</v>
      </c>
      <c r="W102" s="4">
        <v>40960</v>
      </c>
      <c r="X102" s="4">
        <v>40960</v>
      </c>
      <c r="Y102" t="b">
        <v>0</v>
      </c>
      <c r="Z102">
        <v>0</v>
      </c>
      <c r="AA102">
        <v>0</v>
      </c>
      <c r="AB102" s="4">
        <v>40974</v>
      </c>
      <c r="AD102" s="4">
        <v>40973</v>
      </c>
      <c r="AE102">
        <v>644</v>
      </c>
      <c r="AG102">
        <v>0</v>
      </c>
      <c r="AH102">
        <v>0</v>
      </c>
      <c r="AL102">
        <v>17107.240000000002</v>
      </c>
      <c r="AM102" t="b">
        <v>0</v>
      </c>
      <c r="AN102">
        <v>18144.509999999998</v>
      </c>
      <c r="AO102">
        <v>18144.509999999998</v>
      </c>
      <c r="AP102">
        <v>18144.509999999998</v>
      </c>
      <c r="AQ102" t="s">
        <v>881</v>
      </c>
      <c r="AR102" s="4">
        <v>40632</v>
      </c>
      <c r="AS102">
        <v>18303.509999999998</v>
      </c>
      <c r="AU102" t="b">
        <v>0</v>
      </c>
      <c r="AV102" t="b">
        <v>0</v>
      </c>
      <c r="AW102" t="s">
        <v>102</v>
      </c>
      <c r="AZ102" t="b">
        <v>0</v>
      </c>
      <c r="BB102" t="b">
        <v>0</v>
      </c>
      <c r="BH102">
        <v>0</v>
      </c>
      <c r="BI102">
        <v>0</v>
      </c>
      <c r="BP102" t="s">
        <v>22</v>
      </c>
      <c r="BQ102">
        <f>+VLOOKUP(Tableau2[[#This Row],[DOSSOPEN]],table!A:E,3,FALSE)</f>
        <v>46</v>
      </c>
      <c r="BR102">
        <f>+YEAR(Tableau2[[#This Row],[DOSSOPEN]])</f>
        <v>2012</v>
      </c>
      <c r="BS102" s="5" t="str">
        <f>+VLOOKUP(WEEKDAY(Tableau2[[#This Row],[DOSSOPEN]]),$BY$1:$BZ$7,2,FALSE)</f>
        <v>vendredi</v>
      </c>
    </row>
    <row r="103" spans="1:71">
      <c r="A103" t="s">
        <v>260</v>
      </c>
      <c r="B103" s="4">
        <v>41230</v>
      </c>
      <c r="C103">
        <v>90</v>
      </c>
      <c r="D103" t="s">
        <v>882</v>
      </c>
      <c r="E103" t="s">
        <v>883</v>
      </c>
      <c r="F103" t="s">
        <v>100</v>
      </c>
      <c r="G103" t="s">
        <v>101</v>
      </c>
      <c r="L103" s="4">
        <v>41205</v>
      </c>
      <c r="M103">
        <v>1540452.64</v>
      </c>
      <c r="N103">
        <v>34013.919999999998</v>
      </c>
      <c r="O103" s="4">
        <v>40737</v>
      </c>
      <c r="P103">
        <v>20357.28</v>
      </c>
      <c r="Q103">
        <v>20357.28</v>
      </c>
      <c r="R103">
        <v>248</v>
      </c>
      <c r="S103">
        <v>0</v>
      </c>
      <c r="T103">
        <v>0</v>
      </c>
      <c r="U103" s="4">
        <v>40627</v>
      </c>
      <c r="V103">
        <v>298</v>
      </c>
      <c r="W103" s="4">
        <v>40960</v>
      </c>
      <c r="X103" s="4">
        <v>40960</v>
      </c>
      <c r="Y103" t="b">
        <v>0</v>
      </c>
      <c r="Z103">
        <v>0</v>
      </c>
      <c r="AA103">
        <v>0</v>
      </c>
      <c r="AB103" s="4">
        <v>40974</v>
      </c>
      <c r="AD103" s="4">
        <v>40973</v>
      </c>
      <c r="AE103">
        <v>644</v>
      </c>
      <c r="AG103">
        <v>0</v>
      </c>
      <c r="AH103">
        <v>0</v>
      </c>
      <c r="AL103">
        <v>17107.240000000002</v>
      </c>
      <c r="AM103" t="b">
        <v>0</v>
      </c>
      <c r="AN103">
        <v>18144.509999999998</v>
      </c>
      <c r="AO103">
        <v>18144.509999999998</v>
      </c>
      <c r="AP103">
        <v>18144.509999999998</v>
      </c>
      <c r="AQ103" t="s">
        <v>884</v>
      </c>
      <c r="AR103" s="4">
        <v>40633</v>
      </c>
      <c r="AS103">
        <v>18304.509999999998</v>
      </c>
      <c r="AU103" t="b">
        <v>0</v>
      </c>
      <c r="AV103" t="b">
        <v>0</v>
      </c>
      <c r="AW103" t="s">
        <v>102</v>
      </c>
      <c r="AZ103" t="b">
        <v>0</v>
      </c>
      <c r="BB103" t="b">
        <v>0</v>
      </c>
      <c r="BH103">
        <v>0</v>
      </c>
      <c r="BI103">
        <v>0</v>
      </c>
      <c r="BP103" t="s">
        <v>23</v>
      </c>
      <c r="BQ103">
        <f>+VLOOKUP(Tableau2[[#This Row],[DOSSOPEN]],table!A:E,3,FALSE)</f>
        <v>46</v>
      </c>
      <c r="BR103">
        <f>+YEAR(Tableau2[[#This Row],[DOSSOPEN]])</f>
        <v>2012</v>
      </c>
      <c r="BS103" s="5" t="str">
        <f>+VLOOKUP(WEEKDAY(Tableau2[[#This Row],[DOSSOPEN]]),$BY$1:$BZ$7,2,FALSE)</f>
        <v>samedi</v>
      </c>
    </row>
    <row r="104" spans="1:71">
      <c r="A104" t="s">
        <v>261</v>
      </c>
      <c r="B104" s="4">
        <v>41231</v>
      </c>
      <c r="C104">
        <v>91</v>
      </c>
      <c r="D104" t="s">
        <v>885</v>
      </c>
      <c r="E104" t="s">
        <v>886</v>
      </c>
      <c r="F104" t="s">
        <v>100</v>
      </c>
      <c r="G104" t="s">
        <v>101</v>
      </c>
      <c r="L104" s="4">
        <v>41206</v>
      </c>
      <c r="M104">
        <v>1540452.64</v>
      </c>
      <c r="N104">
        <v>34013.919999999998</v>
      </c>
      <c r="O104" s="4">
        <v>40738</v>
      </c>
      <c r="P104">
        <v>20357.28</v>
      </c>
      <c r="Q104">
        <v>20357.28</v>
      </c>
      <c r="R104">
        <v>248</v>
      </c>
      <c r="S104">
        <v>0</v>
      </c>
      <c r="T104">
        <v>0</v>
      </c>
      <c r="U104" s="4">
        <v>40628</v>
      </c>
      <c r="V104">
        <v>299</v>
      </c>
      <c r="W104" s="4">
        <v>40960</v>
      </c>
      <c r="X104" s="4">
        <v>40960</v>
      </c>
      <c r="Y104" t="b">
        <v>0</v>
      </c>
      <c r="Z104">
        <v>0</v>
      </c>
      <c r="AA104">
        <v>0</v>
      </c>
      <c r="AB104" s="4">
        <v>40974</v>
      </c>
      <c r="AD104" s="4">
        <v>40973</v>
      </c>
      <c r="AE104">
        <v>644</v>
      </c>
      <c r="AG104">
        <v>0</v>
      </c>
      <c r="AH104">
        <v>0</v>
      </c>
      <c r="AL104">
        <v>17107.240000000002</v>
      </c>
      <c r="AM104" t="b">
        <v>0</v>
      </c>
      <c r="AN104">
        <v>18144.509999999998</v>
      </c>
      <c r="AO104">
        <v>18144.509999999998</v>
      </c>
      <c r="AP104">
        <v>18144.509999999998</v>
      </c>
      <c r="AQ104" t="s">
        <v>887</v>
      </c>
      <c r="AR104" s="4">
        <v>40634</v>
      </c>
      <c r="AS104">
        <v>18305.509999999998</v>
      </c>
      <c r="AU104" t="b">
        <v>0</v>
      </c>
      <c r="AV104" t="b">
        <v>0</v>
      </c>
      <c r="AW104" t="s">
        <v>102</v>
      </c>
      <c r="AZ104" t="b">
        <v>0</v>
      </c>
      <c r="BB104" t="b">
        <v>0</v>
      </c>
      <c r="BH104">
        <v>0</v>
      </c>
      <c r="BI104">
        <v>0</v>
      </c>
      <c r="BP104" t="s">
        <v>24</v>
      </c>
      <c r="BQ104">
        <f>+VLOOKUP(Tableau2[[#This Row],[DOSSOPEN]],table!A:E,3,FALSE)</f>
        <v>46</v>
      </c>
      <c r="BR104">
        <f>+YEAR(Tableau2[[#This Row],[DOSSOPEN]])</f>
        <v>2012</v>
      </c>
      <c r="BS104" s="5" t="str">
        <f>+VLOOKUP(WEEKDAY(Tableau2[[#This Row],[DOSSOPEN]]),$BY$1:$BZ$7,2,FALSE)</f>
        <v>dimanche</v>
      </c>
    </row>
    <row r="105" spans="1:71">
      <c r="A105" t="s">
        <v>262</v>
      </c>
      <c r="B105" s="4">
        <v>41232</v>
      </c>
      <c r="C105">
        <v>92</v>
      </c>
      <c r="D105" t="s">
        <v>888</v>
      </c>
      <c r="E105" t="s">
        <v>889</v>
      </c>
      <c r="F105" t="s">
        <v>100</v>
      </c>
      <c r="G105" t="s">
        <v>101</v>
      </c>
      <c r="L105" s="4">
        <v>41207</v>
      </c>
      <c r="M105">
        <v>1540452.64</v>
      </c>
      <c r="N105">
        <v>34013.919999999998</v>
      </c>
      <c r="O105" s="4">
        <v>40739</v>
      </c>
      <c r="P105">
        <v>20357.28</v>
      </c>
      <c r="Q105">
        <v>20357.28</v>
      </c>
      <c r="R105">
        <v>248</v>
      </c>
      <c r="S105">
        <v>0</v>
      </c>
      <c r="T105">
        <v>0</v>
      </c>
      <c r="U105" s="4">
        <v>40629</v>
      </c>
      <c r="V105">
        <v>300</v>
      </c>
      <c r="W105" s="4">
        <v>40960</v>
      </c>
      <c r="X105" s="4">
        <v>40960</v>
      </c>
      <c r="Y105" t="b">
        <v>0</v>
      </c>
      <c r="Z105">
        <v>0</v>
      </c>
      <c r="AA105">
        <v>0</v>
      </c>
      <c r="AB105" s="4">
        <v>40974</v>
      </c>
      <c r="AD105" s="4">
        <v>40973</v>
      </c>
      <c r="AE105">
        <v>644</v>
      </c>
      <c r="AG105">
        <v>0</v>
      </c>
      <c r="AH105">
        <v>0</v>
      </c>
      <c r="AL105">
        <v>17107.240000000002</v>
      </c>
      <c r="AM105" t="b">
        <v>0</v>
      </c>
      <c r="AN105">
        <v>18144.509999999998</v>
      </c>
      <c r="AO105">
        <v>18144.509999999998</v>
      </c>
      <c r="AP105">
        <v>18144.509999999998</v>
      </c>
      <c r="AQ105" t="s">
        <v>890</v>
      </c>
      <c r="AR105" s="4">
        <v>40635</v>
      </c>
      <c r="AS105">
        <v>18306.509999999998</v>
      </c>
      <c r="AU105" t="b">
        <v>0</v>
      </c>
      <c r="AV105" t="b">
        <v>0</v>
      </c>
      <c r="AW105" t="s">
        <v>102</v>
      </c>
      <c r="AZ105" t="b">
        <v>0</v>
      </c>
      <c r="BB105" t="b">
        <v>0</v>
      </c>
      <c r="BH105">
        <v>0</v>
      </c>
      <c r="BI105">
        <v>0</v>
      </c>
      <c r="BP105" t="s">
        <v>5</v>
      </c>
      <c r="BQ105">
        <f>+VLOOKUP(Tableau2[[#This Row],[DOSSOPEN]],table!A:E,3,FALSE)</f>
        <v>47</v>
      </c>
      <c r="BR105">
        <f>+YEAR(Tableau2[[#This Row],[DOSSOPEN]])</f>
        <v>2012</v>
      </c>
      <c r="BS105" s="5" t="str">
        <f>+VLOOKUP(WEEKDAY(Tableau2[[#This Row],[DOSSOPEN]]),$BY$1:$BZ$7,2,FALSE)</f>
        <v>lundi</v>
      </c>
    </row>
    <row r="106" spans="1:71">
      <c r="A106" t="s">
        <v>263</v>
      </c>
      <c r="B106" s="4">
        <v>41233</v>
      </c>
      <c r="C106">
        <v>93</v>
      </c>
      <c r="D106" t="s">
        <v>891</v>
      </c>
      <c r="E106" t="s">
        <v>892</v>
      </c>
      <c r="F106" t="s">
        <v>100</v>
      </c>
      <c r="G106" t="s">
        <v>101</v>
      </c>
      <c r="L106" s="4">
        <v>41208</v>
      </c>
      <c r="M106">
        <v>1540452.64</v>
      </c>
      <c r="N106">
        <v>34013.919999999998</v>
      </c>
      <c r="O106" s="4">
        <v>40740</v>
      </c>
      <c r="P106">
        <v>20357.28</v>
      </c>
      <c r="Q106">
        <v>20357.28</v>
      </c>
      <c r="R106">
        <v>248</v>
      </c>
      <c r="S106">
        <v>0</v>
      </c>
      <c r="T106">
        <v>0</v>
      </c>
      <c r="U106" s="4">
        <v>40630</v>
      </c>
      <c r="V106">
        <v>301</v>
      </c>
      <c r="W106" s="4">
        <v>40960</v>
      </c>
      <c r="X106" s="4">
        <v>40960</v>
      </c>
      <c r="Y106" t="b">
        <v>0</v>
      </c>
      <c r="Z106">
        <v>0</v>
      </c>
      <c r="AA106">
        <v>0</v>
      </c>
      <c r="AB106" s="4">
        <v>40974</v>
      </c>
      <c r="AD106" s="4">
        <v>40973</v>
      </c>
      <c r="AE106">
        <v>644</v>
      </c>
      <c r="AG106">
        <v>0</v>
      </c>
      <c r="AH106">
        <v>0</v>
      </c>
      <c r="AL106">
        <v>17107.240000000002</v>
      </c>
      <c r="AM106" t="b">
        <v>0</v>
      </c>
      <c r="AN106">
        <v>18144.509999999998</v>
      </c>
      <c r="AO106">
        <v>18144.509999999998</v>
      </c>
      <c r="AP106">
        <v>18144.509999999998</v>
      </c>
      <c r="AQ106" t="s">
        <v>893</v>
      </c>
      <c r="AR106" s="4">
        <v>40636</v>
      </c>
      <c r="AS106">
        <v>18307.509999999998</v>
      </c>
      <c r="AU106" t="b">
        <v>0</v>
      </c>
      <c r="AV106" t="b">
        <v>0</v>
      </c>
      <c r="AW106" t="s">
        <v>102</v>
      </c>
      <c r="AZ106" t="b">
        <v>0</v>
      </c>
      <c r="BB106" t="b">
        <v>0</v>
      </c>
      <c r="BH106">
        <v>0</v>
      </c>
      <c r="BI106">
        <v>0</v>
      </c>
      <c r="BP106" t="s">
        <v>14</v>
      </c>
      <c r="BQ106">
        <f>+VLOOKUP(Tableau2[[#This Row],[DOSSOPEN]],table!A:E,3,FALSE)</f>
        <v>47</v>
      </c>
      <c r="BR106">
        <f>+YEAR(Tableau2[[#This Row],[DOSSOPEN]])</f>
        <v>2012</v>
      </c>
      <c r="BS106" s="5" t="str">
        <f>+VLOOKUP(WEEKDAY(Tableau2[[#This Row],[DOSSOPEN]]),$BY$1:$BZ$7,2,FALSE)</f>
        <v>mardi</v>
      </c>
    </row>
    <row r="107" spans="1:71">
      <c r="A107" t="s">
        <v>264</v>
      </c>
      <c r="B107" s="4">
        <v>41234</v>
      </c>
      <c r="C107">
        <v>94</v>
      </c>
      <c r="D107" t="s">
        <v>894</v>
      </c>
      <c r="E107" t="s">
        <v>895</v>
      </c>
      <c r="F107" t="s">
        <v>100</v>
      </c>
      <c r="G107" t="s">
        <v>101</v>
      </c>
      <c r="L107" s="4">
        <v>41209</v>
      </c>
      <c r="M107">
        <v>1540452.64</v>
      </c>
      <c r="N107">
        <v>34013.919999999998</v>
      </c>
      <c r="O107" s="4">
        <v>40741</v>
      </c>
      <c r="P107">
        <v>20357.28</v>
      </c>
      <c r="Q107">
        <v>20357.28</v>
      </c>
      <c r="R107">
        <v>248</v>
      </c>
      <c r="S107">
        <v>0</v>
      </c>
      <c r="T107">
        <v>0</v>
      </c>
      <c r="U107" s="4">
        <v>40631</v>
      </c>
      <c r="V107">
        <v>302</v>
      </c>
      <c r="W107" s="4">
        <v>40960</v>
      </c>
      <c r="X107" s="4">
        <v>40960</v>
      </c>
      <c r="Y107" t="b">
        <v>0</v>
      </c>
      <c r="Z107">
        <v>0</v>
      </c>
      <c r="AA107">
        <v>0</v>
      </c>
      <c r="AB107" s="4">
        <v>40974</v>
      </c>
      <c r="AD107" s="4">
        <v>40973</v>
      </c>
      <c r="AE107">
        <v>644</v>
      </c>
      <c r="AG107">
        <v>0</v>
      </c>
      <c r="AH107">
        <v>0</v>
      </c>
      <c r="AL107">
        <v>17107.240000000002</v>
      </c>
      <c r="AM107" t="b">
        <v>0</v>
      </c>
      <c r="AN107">
        <v>18144.509999999998</v>
      </c>
      <c r="AO107">
        <v>18144.509999999998</v>
      </c>
      <c r="AP107">
        <v>18144.509999999998</v>
      </c>
      <c r="AQ107" t="s">
        <v>896</v>
      </c>
      <c r="AR107" s="4">
        <v>40637</v>
      </c>
      <c r="AS107">
        <v>18308.509999999998</v>
      </c>
      <c r="AU107" t="b">
        <v>0</v>
      </c>
      <c r="AV107" t="b">
        <v>0</v>
      </c>
      <c r="AW107" t="s">
        <v>102</v>
      </c>
      <c r="AZ107" t="b">
        <v>0</v>
      </c>
      <c r="BB107" t="b">
        <v>0</v>
      </c>
      <c r="BH107">
        <v>0</v>
      </c>
      <c r="BI107">
        <v>0</v>
      </c>
      <c r="BP107" t="s">
        <v>15</v>
      </c>
      <c r="BQ107">
        <f>+VLOOKUP(Tableau2[[#This Row],[DOSSOPEN]],table!A:E,3,FALSE)</f>
        <v>47</v>
      </c>
      <c r="BR107">
        <f>+YEAR(Tableau2[[#This Row],[DOSSOPEN]])</f>
        <v>2012</v>
      </c>
      <c r="BS107" s="5" t="str">
        <f>+VLOOKUP(WEEKDAY(Tableau2[[#This Row],[DOSSOPEN]]),$BY$1:$BZ$7,2,FALSE)</f>
        <v>mercredi</v>
      </c>
    </row>
    <row r="108" spans="1:71">
      <c r="A108" t="s">
        <v>265</v>
      </c>
      <c r="B108" s="4">
        <v>41235</v>
      </c>
      <c r="C108">
        <v>95</v>
      </c>
      <c r="D108" t="s">
        <v>897</v>
      </c>
      <c r="E108" t="s">
        <v>898</v>
      </c>
      <c r="F108" t="s">
        <v>100</v>
      </c>
      <c r="G108" t="s">
        <v>101</v>
      </c>
      <c r="L108" s="4">
        <v>41210</v>
      </c>
      <c r="M108">
        <v>1540452.64</v>
      </c>
      <c r="N108">
        <v>34013.919999999998</v>
      </c>
      <c r="O108" s="4">
        <v>40742</v>
      </c>
      <c r="P108">
        <v>20357.28</v>
      </c>
      <c r="Q108">
        <v>20357.28</v>
      </c>
      <c r="R108">
        <v>248</v>
      </c>
      <c r="S108">
        <v>0</v>
      </c>
      <c r="T108">
        <v>0</v>
      </c>
      <c r="U108" s="4">
        <v>40632</v>
      </c>
      <c r="V108">
        <v>303</v>
      </c>
      <c r="W108" s="4">
        <v>40960</v>
      </c>
      <c r="X108" s="4">
        <v>40960</v>
      </c>
      <c r="Y108" t="b">
        <v>0</v>
      </c>
      <c r="Z108">
        <v>0</v>
      </c>
      <c r="AA108">
        <v>0</v>
      </c>
      <c r="AB108" s="4">
        <v>40974</v>
      </c>
      <c r="AD108" s="4">
        <v>40973</v>
      </c>
      <c r="AE108">
        <v>644</v>
      </c>
      <c r="AG108">
        <v>0</v>
      </c>
      <c r="AH108">
        <v>0</v>
      </c>
      <c r="AL108">
        <v>17107.240000000002</v>
      </c>
      <c r="AM108" t="b">
        <v>0</v>
      </c>
      <c r="AN108">
        <v>18144.509999999998</v>
      </c>
      <c r="AO108">
        <v>18144.509999999998</v>
      </c>
      <c r="AP108">
        <v>18144.509999999998</v>
      </c>
      <c r="AQ108" t="s">
        <v>899</v>
      </c>
      <c r="AR108" s="4">
        <v>40638</v>
      </c>
      <c r="AS108">
        <v>18309.509999999998</v>
      </c>
      <c r="AU108" t="b">
        <v>0</v>
      </c>
      <c r="AV108" t="b">
        <v>0</v>
      </c>
      <c r="AW108" t="s">
        <v>102</v>
      </c>
      <c r="AZ108" t="b">
        <v>0</v>
      </c>
      <c r="BB108" t="b">
        <v>0</v>
      </c>
      <c r="BH108">
        <v>0</v>
      </c>
      <c r="BI108">
        <v>0</v>
      </c>
      <c r="BP108" t="s">
        <v>16</v>
      </c>
      <c r="BQ108">
        <f>+VLOOKUP(Tableau2[[#This Row],[DOSSOPEN]],table!A:E,3,FALSE)</f>
        <v>47</v>
      </c>
      <c r="BR108">
        <f>+YEAR(Tableau2[[#This Row],[DOSSOPEN]])</f>
        <v>2012</v>
      </c>
      <c r="BS108" s="5" t="str">
        <f>+VLOOKUP(WEEKDAY(Tableau2[[#This Row],[DOSSOPEN]]),$BY$1:$BZ$7,2,FALSE)</f>
        <v>jeudi</v>
      </c>
    </row>
    <row r="109" spans="1:71">
      <c r="A109" t="s">
        <v>266</v>
      </c>
      <c r="B109" s="4">
        <v>41236</v>
      </c>
      <c r="C109">
        <v>96</v>
      </c>
      <c r="D109" t="s">
        <v>900</v>
      </c>
      <c r="E109" t="s">
        <v>901</v>
      </c>
      <c r="F109" t="s">
        <v>100</v>
      </c>
      <c r="G109" t="s">
        <v>101</v>
      </c>
      <c r="L109" s="4">
        <v>41211</v>
      </c>
      <c r="M109">
        <v>1540452.64</v>
      </c>
      <c r="N109">
        <v>34013.919999999998</v>
      </c>
      <c r="O109" s="4">
        <v>40743</v>
      </c>
      <c r="P109">
        <v>20357.28</v>
      </c>
      <c r="Q109">
        <v>20357.28</v>
      </c>
      <c r="R109">
        <v>248</v>
      </c>
      <c r="S109">
        <v>0</v>
      </c>
      <c r="T109">
        <v>0</v>
      </c>
      <c r="U109" s="4">
        <v>40633</v>
      </c>
      <c r="V109">
        <v>304</v>
      </c>
      <c r="W109" s="4">
        <v>40960</v>
      </c>
      <c r="X109" s="4">
        <v>40960</v>
      </c>
      <c r="Y109" t="b">
        <v>0</v>
      </c>
      <c r="Z109">
        <v>0</v>
      </c>
      <c r="AA109">
        <v>0</v>
      </c>
      <c r="AB109" s="4">
        <v>40974</v>
      </c>
      <c r="AD109" s="4">
        <v>40973</v>
      </c>
      <c r="AE109">
        <v>644</v>
      </c>
      <c r="AG109">
        <v>0</v>
      </c>
      <c r="AH109">
        <v>0</v>
      </c>
      <c r="AL109">
        <v>17107.240000000002</v>
      </c>
      <c r="AM109" t="b">
        <v>0</v>
      </c>
      <c r="AN109">
        <v>18144.509999999998</v>
      </c>
      <c r="AO109">
        <v>18144.509999999998</v>
      </c>
      <c r="AP109">
        <v>18144.509999999998</v>
      </c>
      <c r="AQ109" t="s">
        <v>902</v>
      </c>
      <c r="AR109" s="4">
        <v>40639</v>
      </c>
      <c r="AS109">
        <v>18310.509999999998</v>
      </c>
      <c r="AU109" t="b">
        <v>0</v>
      </c>
      <c r="AV109" t="b">
        <v>0</v>
      </c>
      <c r="AW109" t="s">
        <v>102</v>
      </c>
      <c r="AZ109" t="b">
        <v>0</v>
      </c>
      <c r="BB109" t="b">
        <v>0</v>
      </c>
      <c r="BH109">
        <v>0</v>
      </c>
      <c r="BI109">
        <v>0</v>
      </c>
      <c r="BP109" t="s">
        <v>17</v>
      </c>
      <c r="BQ109">
        <f>+VLOOKUP(Tableau2[[#This Row],[DOSSOPEN]],table!A:E,3,FALSE)</f>
        <v>47</v>
      </c>
      <c r="BR109">
        <f>+YEAR(Tableau2[[#This Row],[DOSSOPEN]])</f>
        <v>2012</v>
      </c>
      <c r="BS109" s="5" t="str">
        <f>+VLOOKUP(WEEKDAY(Tableau2[[#This Row],[DOSSOPEN]]),$BY$1:$BZ$7,2,FALSE)</f>
        <v>vendredi</v>
      </c>
    </row>
    <row r="110" spans="1:71">
      <c r="A110" t="s">
        <v>267</v>
      </c>
      <c r="B110" s="4">
        <v>41237</v>
      </c>
      <c r="C110">
        <v>97</v>
      </c>
      <c r="D110" t="s">
        <v>903</v>
      </c>
      <c r="E110" t="s">
        <v>904</v>
      </c>
      <c r="F110" t="s">
        <v>100</v>
      </c>
      <c r="G110" t="s">
        <v>101</v>
      </c>
      <c r="L110" s="4">
        <v>41212</v>
      </c>
      <c r="M110">
        <v>1540452.64</v>
      </c>
      <c r="N110">
        <v>34013.919999999998</v>
      </c>
      <c r="O110" s="4">
        <v>40744</v>
      </c>
      <c r="P110">
        <v>20357.28</v>
      </c>
      <c r="Q110">
        <v>20357.28</v>
      </c>
      <c r="R110">
        <v>248</v>
      </c>
      <c r="S110">
        <v>0</v>
      </c>
      <c r="T110">
        <v>0</v>
      </c>
      <c r="U110" s="4">
        <v>40634</v>
      </c>
      <c r="V110">
        <v>305</v>
      </c>
      <c r="W110" s="4">
        <v>40960</v>
      </c>
      <c r="X110" s="4">
        <v>40960</v>
      </c>
      <c r="Y110" t="b">
        <v>0</v>
      </c>
      <c r="Z110">
        <v>0</v>
      </c>
      <c r="AA110">
        <v>0</v>
      </c>
      <c r="AB110" s="4">
        <v>40974</v>
      </c>
      <c r="AD110" s="4">
        <v>40973</v>
      </c>
      <c r="AE110">
        <v>644</v>
      </c>
      <c r="AG110">
        <v>0</v>
      </c>
      <c r="AH110">
        <v>0</v>
      </c>
      <c r="AL110">
        <v>17107.240000000002</v>
      </c>
      <c r="AM110" t="b">
        <v>0</v>
      </c>
      <c r="AN110">
        <v>18144.509999999998</v>
      </c>
      <c r="AO110">
        <v>18144.509999999998</v>
      </c>
      <c r="AP110">
        <v>18144.509999999998</v>
      </c>
      <c r="AQ110" t="s">
        <v>905</v>
      </c>
      <c r="AR110" s="4">
        <v>40640</v>
      </c>
      <c r="AS110">
        <v>18311.509999999998</v>
      </c>
      <c r="AU110" t="b">
        <v>0</v>
      </c>
      <c r="AV110" t="b">
        <v>0</v>
      </c>
      <c r="AW110" t="s">
        <v>102</v>
      </c>
      <c r="AZ110" t="b">
        <v>0</v>
      </c>
      <c r="BB110" t="b">
        <v>0</v>
      </c>
      <c r="BH110">
        <v>0</v>
      </c>
      <c r="BI110">
        <v>0</v>
      </c>
      <c r="BP110" t="s">
        <v>18</v>
      </c>
      <c r="BQ110">
        <f>+VLOOKUP(Tableau2[[#This Row],[DOSSOPEN]],table!A:E,3,FALSE)</f>
        <v>47</v>
      </c>
      <c r="BR110">
        <f>+YEAR(Tableau2[[#This Row],[DOSSOPEN]])</f>
        <v>2012</v>
      </c>
      <c r="BS110" s="5" t="str">
        <f>+VLOOKUP(WEEKDAY(Tableau2[[#This Row],[DOSSOPEN]]),$BY$1:$BZ$7,2,FALSE)</f>
        <v>samedi</v>
      </c>
    </row>
    <row r="111" spans="1:71">
      <c r="A111" t="s">
        <v>268</v>
      </c>
      <c r="B111" s="4">
        <v>41238</v>
      </c>
      <c r="C111">
        <v>98</v>
      </c>
      <c r="D111" t="s">
        <v>906</v>
      </c>
      <c r="E111" t="s">
        <v>907</v>
      </c>
      <c r="F111" t="s">
        <v>100</v>
      </c>
      <c r="G111" t="s">
        <v>101</v>
      </c>
      <c r="L111" s="4">
        <v>41213</v>
      </c>
      <c r="M111">
        <v>1540452.64</v>
      </c>
      <c r="N111">
        <v>34013.919999999998</v>
      </c>
      <c r="O111" s="4">
        <v>40745</v>
      </c>
      <c r="P111">
        <v>20357.28</v>
      </c>
      <c r="Q111">
        <v>20357.28</v>
      </c>
      <c r="R111">
        <v>248</v>
      </c>
      <c r="S111">
        <v>0</v>
      </c>
      <c r="T111">
        <v>0</v>
      </c>
      <c r="U111" s="4">
        <v>40635</v>
      </c>
      <c r="V111">
        <v>306</v>
      </c>
      <c r="W111" s="4">
        <v>40960</v>
      </c>
      <c r="X111" s="4">
        <v>40960</v>
      </c>
      <c r="Y111" t="b">
        <v>0</v>
      </c>
      <c r="Z111">
        <v>0</v>
      </c>
      <c r="AA111">
        <v>0</v>
      </c>
      <c r="AB111" s="4">
        <v>40974</v>
      </c>
      <c r="AD111" s="4">
        <v>40973</v>
      </c>
      <c r="AE111">
        <v>644</v>
      </c>
      <c r="AG111">
        <v>0</v>
      </c>
      <c r="AH111">
        <v>0</v>
      </c>
      <c r="AL111">
        <v>17107.240000000002</v>
      </c>
      <c r="AM111" t="b">
        <v>0</v>
      </c>
      <c r="AN111">
        <v>18144.509999999998</v>
      </c>
      <c r="AO111">
        <v>18144.509999999998</v>
      </c>
      <c r="AP111">
        <v>18144.509999999998</v>
      </c>
      <c r="AQ111" t="s">
        <v>908</v>
      </c>
      <c r="AR111" s="4">
        <v>40641</v>
      </c>
      <c r="AS111">
        <v>18312.509999999998</v>
      </c>
      <c r="AU111" t="b">
        <v>0</v>
      </c>
      <c r="AV111" t="b">
        <v>0</v>
      </c>
      <c r="AW111" t="s">
        <v>102</v>
      </c>
      <c r="AZ111" t="b">
        <v>0</v>
      </c>
      <c r="BB111" t="b">
        <v>0</v>
      </c>
      <c r="BH111">
        <v>0</v>
      </c>
      <c r="BI111">
        <v>0</v>
      </c>
      <c r="BP111" t="s">
        <v>19</v>
      </c>
      <c r="BQ111">
        <f>+VLOOKUP(Tableau2[[#This Row],[DOSSOPEN]],table!A:E,3,FALSE)</f>
        <v>47</v>
      </c>
      <c r="BR111">
        <f>+YEAR(Tableau2[[#This Row],[DOSSOPEN]])</f>
        <v>2012</v>
      </c>
      <c r="BS111" s="5" t="str">
        <f>+VLOOKUP(WEEKDAY(Tableau2[[#This Row],[DOSSOPEN]]),$BY$1:$BZ$7,2,FALSE)</f>
        <v>dimanche</v>
      </c>
    </row>
    <row r="112" spans="1:71">
      <c r="A112" t="s">
        <v>269</v>
      </c>
      <c r="B112" s="4">
        <v>41239</v>
      </c>
      <c r="C112">
        <v>99</v>
      </c>
      <c r="D112" t="s">
        <v>909</v>
      </c>
      <c r="E112" t="s">
        <v>910</v>
      </c>
      <c r="F112" t="s">
        <v>100</v>
      </c>
      <c r="G112" t="s">
        <v>101</v>
      </c>
      <c r="L112" s="4">
        <v>41214</v>
      </c>
      <c r="M112">
        <v>1540452.64</v>
      </c>
      <c r="N112">
        <v>34013.919999999998</v>
      </c>
      <c r="O112" s="4">
        <v>40746</v>
      </c>
      <c r="P112">
        <v>20357.28</v>
      </c>
      <c r="Q112">
        <v>20357.28</v>
      </c>
      <c r="R112">
        <v>248</v>
      </c>
      <c r="S112">
        <v>0</v>
      </c>
      <c r="T112">
        <v>0</v>
      </c>
      <c r="U112" s="4">
        <v>40636</v>
      </c>
      <c r="V112">
        <v>307</v>
      </c>
      <c r="W112" s="4">
        <v>40960</v>
      </c>
      <c r="X112" s="4">
        <v>40960</v>
      </c>
      <c r="Y112" t="b">
        <v>0</v>
      </c>
      <c r="Z112">
        <v>0</v>
      </c>
      <c r="AA112">
        <v>0</v>
      </c>
      <c r="AB112" s="4">
        <v>40974</v>
      </c>
      <c r="AD112" s="4">
        <v>40973</v>
      </c>
      <c r="AE112">
        <v>644</v>
      </c>
      <c r="AG112">
        <v>0</v>
      </c>
      <c r="AH112">
        <v>0</v>
      </c>
      <c r="AL112">
        <v>17107.240000000002</v>
      </c>
      <c r="AM112" t="b">
        <v>0</v>
      </c>
      <c r="AN112">
        <v>18144.509999999998</v>
      </c>
      <c r="AO112">
        <v>18144.509999999998</v>
      </c>
      <c r="AP112">
        <v>18144.509999999998</v>
      </c>
      <c r="AQ112" t="s">
        <v>911</v>
      </c>
      <c r="AR112" s="4">
        <v>40642</v>
      </c>
      <c r="AS112">
        <v>18313.509999999998</v>
      </c>
      <c r="AU112" t="b">
        <v>0</v>
      </c>
      <c r="AV112" t="b">
        <v>0</v>
      </c>
      <c r="AW112" t="s">
        <v>102</v>
      </c>
      <c r="AZ112" t="b">
        <v>0</v>
      </c>
      <c r="BB112" t="b">
        <v>0</v>
      </c>
      <c r="BH112">
        <v>0</v>
      </c>
      <c r="BI112">
        <v>0</v>
      </c>
      <c r="BP112" t="s">
        <v>20</v>
      </c>
      <c r="BQ112">
        <f>+VLOOKUP(Tableau2[[#This Row],[DOSSOPEN]],table!A:E,3,FALSE)</f>
        <v>48</v>
      </c>
      <c r="BR112">
        <f>+YEAR(Tableau2[[#This Row],[DOSSOPEN]])</f>
        <v>2012</v>
      </c>
      <c r="BS112" s="5" t="str">
        <f>+VLOOKUP(WEEKDAY(Tableau2[[#This Row],[DOSSOPEN]]),$BY$1:$BZ$7,2,FALSE)</f>
        <v>lundi</v>
      </c>
    </row>
    <row r="113" spans="1:71">
      <c r="A113" t="s">
        <v>270</v>
      </c>
      <c r="B113" s="4">
        <v>41240</v>
      </c>
      <c r="C113">
        <v>100</v>
      </c>
      <c r="D113" t="s">
        <v>912</v>
      </c>
      <c r="E113" t="s">
        <v>913</v>
      </c>
      <c r="F113" t="s">
        <v>100</v>
      </c>
      <c r="G113" t="s">
        <v>101</v>
      </c>
      <c r="L113" s="4">
        <v>41215</v>
      </c>
      <c r="M113">
        <v>1540452.64</v>
      </c>
      <c r="N113">
        <v>34013.919999999998</v>
      </c>
      <c r="O113" s="4">
        <v>40747</v>
      </c>
      <c r="P113">
        <v>20357.28</v>
      </c>
      <c r="Q113">
        <v>20357.28</v>
      </c>
      <c r="R113">
        <v>248</v>
      </c>
      <c r="S113">
        <v>0</v>
      </c>
      <c r="T113">
        <v>0</v>
      </c>
      <c r="U113" s="4">
        <v>40637</v>
      </c>
      <c r="V113">
        <v>308</v>
      </c>
      <c r="W113" s="4">
        <v>40960</v>
      </c>
      <c r="X113" s="4">
        <v>40960</v>
      </c>
      <c r="Y113" t="b">
        <v>0</v>
      </c>
      <c r="Z113">
        <v>0</v>
      </c>
      <c r="AA113">
        <v>0</v>
      </c>
      <c r="AB113" s="4">
        <v>40974</v>
      </c>
      <c r="AD113" s="4">
        <v>40973</v>
      </c>
      <c r="AE113">
        <v>644</v>
      </c>
      <c r="AG113">
        <v>0</v>
      </c>
      <c r="AH113">
        <v>0</v>
      </c>
      <c r="AL113">
        <v>17107.240000000002</v>
      </c>
      <c r="AM113" t="b">
        <v>0</v>
      </c>
      <c r="AN113">
        <v>18144.509999999998</v>
      </c>
      <c r="AO113">
        <v>18144.509999999998</v>
      </c>
      <c r="AP113">
        <v>18144.509999999998</v>
      </c>
      <c r="AQ113" t="s">
        <v>914</v>
      </c>
      <c r="AR113" s="4">
        <v>40643</v>
      </c>
      <c r="AS113">
        <v>18314.509999999998</v>
      </c>
      <c r="AU113" t="b">
        <v>0</v>
      </c>
      <c r="AV113" t="b">
        <v>0</v>
      </c>
      <c r="AW113" t="s">
        <v>102</v>
      </c>
      <c r="AZ113" t="b">
        <v>0</v>
      </c>
      <c r="BB113" t="b">
        <v>0</v>
      </c>
      <c r="BH113">
        <v>0</v>
      </c>
      <c r="BI113">
        <v>0</v>
      </c>
      <c r="BP113" t="s">
        <v>21</v>
      </c>
      <c r="BQ113">
        <f>+VLOOKUP(Tableau2[[#This Row],[DOSSOPEN]],table!A:E,3,FALSE)</f>
        <v>48</v>
      </c>
      <c r="BR113">
        <f>+YEAR(Tableau2[[#This Row],[DOSSOPEN]])</f>
        <v>2012</v>
      </c>
      <c r="BS113" s="5" t="str">
        <f>+VLOOKUP(WEEKDAY(Tableau2[[#This Row],[DOSSOPEN]]),$BY$1:$BZ$7,2,FALSE)</f>
        <v>mardi</v>
      </c>
    </row>
    <row r="114" spans="1:71">
      <c r="A114" t="s">
        <v>271</v>
      </c>
      <c r="B114" s="4">
        <v>41241</v>
      </c>
      <c r="C114">
        <v>101</v>
      </c>
      <c r="D114" t="s">
        <v>915</v>
      </c>
      <c r="E114" t="s">
        <v>916</v>
      </c>
      <c r="F114" t="s">
        <v>100</v>
      </c>
      <c r="G114" t="s">
        <v>101</v>
      </c>
      <c r="L114" s="4">
        <v>41216</v>
      </c>
      <c r="M114">
        <v>1540452.64</v>
      </c>
      <c r="N114">
        <v>34013.919999999998</v>
      </c>
      <c r="O114" s="4">
        <v>40748</v>
      </c>
      <c r="P114">
        <v>20357.28</v>
      </c>
      <c r="Q114">
        <v>20357.28</v>
      </c>
      <c r="R114">
        <v>248</v>
      </c>
      <c r="S114">
        <v>0</v>
      </c>
      <c r="T114">
        <v>0</v>
      </c>
      <c r="U114" s="4">
        <v>40638</v>
      </c>
      <c r="V114">
        <v>309</v>
      </c>
      <c r="W114" s="4">
        <v>40960</v>
      </c>
      <c r="X114" s="4">
        <v>40960</v>
      </c>
      <c r="Y114" t="b">
        <v>0</v>
      </c>
      <c r="Z114">
        <v>0</v>
      </c>
      <c r="AA114">
        <v>0</v>
      </c>
      <c r="AB114" s="4">
        <v>40974</v>
      </c>
      <c r="AD114" s="4">
        <v>40973</v>
      </c>
      <c r="AE114">
        <v>644</v>
      </c>
      <c r="AG114">
        <v>0</v>
      </c>
      <c r="AH114">
        <v>0</v>
      </c>
      <c r="AL114">
        <v>17107.240000000002</v>
      </c>
      <c r="AM114" t="b">
        <v>0</v>
      </c>
      <c r="AN114">
        <v>18144.509999999998</v>
      </c>
      <c r="AO114">
        <v>18144.509999999998</v>
      </c>
      <c r="AP114">
        <v>18144.509999999998</v>
      </c>
      <c r="AQ114" t="s">
        <v>917</v>
      </c>
      <c r="AR114" s="4">
        <v>40644</v>
      </c>
      <c r="AS114">
        <v>18315.509999999998</v>
      </c>
      <c r="AU114" t="b">
        <v>0</v>
      </c>
      <c r="AV114" t="b">
        <v>0</v>
      </c>
      <c r="AW114" t="s">
        <v>102</v>
      </c>
      <c r="AZ114" t="b">
        <v>0</v>
      </c>
      <c r="BB114" t="b">
        <v>0</v>
      </c>
      <c r="BH114">
        <v>0</v>
      </c>
      <c r="BI114">
        <v>0</v>
      </c>
      <c r="BP114" t="s">
        <v>22</v>
      </c>
      <c r="BQ114">
        <f>+VLOOKUP(Tableau2[[#This Row],[DOSSOPEN]],table!A:E,3,FALSE)</f>
        <v>48</v>
      </c>
      <c r="BR114">
        <f>+YEAR(Tableau2[[#This Row],[DOSSOPEN]])</f>
        <v>2012</v>
      </c>
      <c r="BS114" s="5" t="str">
        <f>+VLOOKUP(WEEKDAY(Tableau2[[#This Row],[DOSSOPEN]]),$BY$1:$BZ$7,2,FALSE)</f>
        <v>mercredi</v>
      </c>
    </row>
    <row r="115" spans="1:71">
      <c r="A115" t="s">
        <v>272</v>
      </c>
      <c r="B115" s="4">
        <v>41242</v>
      </c>
      <c r="C115">
        <v>102</v>
      </c>
      <c r="D115" t="s">
        <v>918</v>
      </c>
      <c r="E115" t="s">
        <v>919</v>
      </c>
      <c r="F115" t="s">
        <v>100</v>
      </c>
      <c r="G115" t="s">
        <v>101</v>
      </c>
      <c r="L115" s="4">
        <v>41217</v>
      </c>
      <c r="M115">
        <v>1540452.64</v>
      </c>
      <c r="N115">
        <v>34013.919999999998</v>
      </c>
      <c r="O115" s="4">
        <v>40749</v>
      </c>
      <c r="P115">
        <v>20357.28</v>
      </c>
      <c r="Q115">
        <v>20357.28</v>
      </c>
      <c r="R115">
        <v>248</v>
      </c>
      <c r="S115">
        <v>0</v>
      </c>
      <c r="T115">
        <v>0</v>
      </c>
      <c r="U115" s="4">
        <v>40639</v>
      </c>
      <c r="V115">
        <v>310</v>
      </c>
      <c r="W115" s="4">
        <v>40960</v>
      </c>
      <c r="X115" s="4">
        <v>40960</v>
      </c>
      <c r="Y115" t="b">
        <v>0</v>
      </c>
      <c r="Z115">
        <v>0</v>
      </c>
      <c r="AA115">
        <v>0</v>
      </c>
      <c r="AB115" s="4">
        <v>40974</v>
      </c>
      <c r="AD115" s="4">
        <v>40973</v>
      </c>
      <c r="AE115">
        <v>644</v>
      </c>
      <c r="AG115">
        <v>0</v>
      </c>
      <c r="AH115">
        <v>0</v>
      </c>
      <c r="AL115">
        <v>17107.240000000002</v>
      </c>
      <c r="AM115" t="b">
        <v>0</v>
      </c>
      <c r="AN115">
        <v>18144.509999999998</v>
      </c>
      <c r="AO115">
        <v>18144.509999999998</v>
      </c>
      <c r="AP115">
        <v>18144.509999999998</v>
      </c>
      <c r="AQ115" t="s">
        <v>920</v>
      </c>
      <c r="AR115" s="4">
        <v>40645</v>
      </c>
      <c r="AS115">
        <v>18316.509999999998</v>
      </c>
      <c r="AU115" t="b">
        <v>0</v>
      </c>
      <c r="AV115" t="b">
        <v>0</v>
      </c>
      <c r="AW115" t="s">
        <v>102</v>
      </c>
      <c r="AZ115" t="b">
        <v>0</v>
      </c>
      <c r="BB115" t="b">
        <v>0</v>
      </c>
      <c r="BH115">
        <v>0</v>
      </c>
      <c r="BI115">
        <v>0</v>
      </c>
      <c r="BP115" t="s">
        <v>23</v>
      </c>
      <c r="BQ115">
        <f>+VLOOKUP(Tableau2[[#This Row],[DOSSOPEN]],table!A:E,3,FALSE)</f>
        <v>48</v>
      </c>
      <c r="BR115">
        <f>+YEAR(Tableau2[[#This Row],[DOSSOPEN]])</f>
        <v>2012</v>
      </c>
      <c r="BS115" s="5" t="str">
        <f>+VLOOKUP(WEEKDAY(Tableau2[[#This Row],[DOSSOPEN]]),$BY$1:$BZ$7,2,FALSE)</f>
        <v>jeudi</v>
      </c>
    </row>
    <row r="116" spans="1:71">
      <c r="A116" t="s">
        <v>273</v>
      </c>
      <c r="B116" s="4">
        <v>41243</v>
      </c>
      <c r="C116">
        <v>103</v>
      </c>
      <c r="D116" t="s">
        <v>921</v>
      </c>
      <c r="E116" t="s">
        <v>922</v>
      </c>
      <c r="F116" t="s">
        <v>100</v>
      </c>
      <c r="G116" t="s">
        <v>101</v>
      </c>
      <c r="L116" s="4">
        <v>41218</v>
      </c>
      <c r="M116">
        <v>1540452.64</v>
      </c>
      <c r="N116">
        <v>34013.919999999998</v>
      </c>
      <c r="O116" s="4">
        <v>40750</v>
      </c>
      <c r="P116">
        <v>20357.28</v>
      </c>
      <c r="Q116">
        <v>20357.28</v>
      </c>
      <c r="R116">
        <v>248</v>
      </c>
      <c r="S116">
        <v>0</v>
      </c>
      <c r="T116">
        <v>0</v>
      </c>
      <c r="U116" s="4">
        <v>40640</v>
      </c>
      <c r="V116">
        <v>311</v>
      </c>
      <c r="W116" s="4">
        <v>40960</v>
      </c>
      <c r="X116" s="4">
        <v>40960</v>
      </c>
      <c r="Y116" t="b">
        <v>0</v>
      </c>
      <c r="Z116">
        <v>0</v>
      </c>
      <c r="AA116">
        <v>0</v>
      </c>
      <c r="AB116" s="4">
        <v>40974</v>
      </c>
      <c r="AD116" s="4">
        <v>40973</v>
      </c>
      <c r="AE116">
        <v>644</v>
      </c>
      <c r="AG116">
        <v>0</v>
      </c>
      <c r="AH116">
        <v>0</v>
      </c>
      <c r="AL116">
        <v>17107.240000000002</v>
      </c>
      <c r="AM116" t="b">
        <v>0</v>
      </c>
      <c r="AN116">
        <v>18144.509999999998</v>
      </c>
      <c r="AO116">
        <v>18144.509999999998</v>
      </c>
      <c r="AP116">
        <v>18144.509999999998</v>
      </c>
      <c r="AQ116" t="s">
        <v>923</v>
      </c>
      <c r="AR116" s="4">
        <v>40646</v>
      </c>
      <c r="AS116">
        <v>18317.509999999998</v>
      </c>
      <c r="AU116" t="b">
        <v>0</v>
      </c>
      <c r="AV116" t="b">
        <v>0</v>
      </c>
      <c r="AW116" t="s">
        <v>102</v>
      </c>
      <c r="AZ116" t="b">
        <v>0</v>
      </c>
      <c r="BB116" t="b">
        <v>0</v>
      </c>
      <c r="BH116">
        <v>0</v>
      </c>
      <c r="BI116">
        <v>0</v>
      </c>
      <c r="BP116" t="s">
        <v>24</v>
      </c>
      <c r="BQ116">
        <f>+VLOOKUP(Tableau2[[#This Row],[DOSSOPEN]],table!A:E,3,FALSE)</f>
        <v>48</v>
      </c>
      <c r="BR116">
        <f>+YEAR(Tableau2[[#This Row],[DOSSOPEN]])</f>
        <v>2012</v>
      </c>
      <c r="BS116" s="5" t="str">
        <f>+VLOOKUP(WEEKDAY(Tableau2[[#This Row],[DOSSOPEN]]),$BY$1:$BZ$7,2,FALSE)</f>
        <v>vendredi</v>
      </c>
    </row>
    <row r="117" spans="1:71">
      <c r="A117" t="s">
        <v>274</v>
      </c>
      <c r="B117" s="4">
        <v>41244</v>
      </c>
      <c r="C117">
        <v>104</v>
      </c>
      <c r="D117" t="s">
        <v>924</v>
      </c>
      <c r="E117" t="s">
        <v>925</v>
      </c>
      <c r="F117" t="s">
        <v>100</v>
      </c>
      <c r="G117" t="s">
        <v>101</v>
      </c>
      <c r="L117" s="4">
        <v>41219</v>
      </c>
      <c r="M117">
        <v>1540452.64</v>
      </c>
      <c r="N117">
        <v>34013.919999999998</v>
      </c>
      <c r="O117" s="4">
        <v>40751</v>
      </c>
      <c r="P117">
        <v>20357.28</v>
      </c>
      <c r="Q117">
        <v>20357.28</v>
      </c>
      <c r="R117">
        <v>248</v>
      </c>
      <c r="S117">
        <v>0</v>
      </c>
      <c r="T117">
        <v>0</v>
      </c>
      <c r="U117" s="4">
        <v>40641</v>
      </c>
      <c r="V117">
        <v>312</v>
      </c>
      <c r="W117" s="4">
        <v>40960</v>
      </c>
      <c r="X117" s="4">
        <v>40960</v>
      </c>
      <c r="Y117" t="b">
        <v>0</v>
      </c>
      <c r="Z117">
        <v>0</v>
      </c>
      <c r="AA117">
        <v>0</v>
      </c>
      <c r="AB117" s="4">
        <v>40974</v>
      </c>
      <c r="AD117" s="4">
        <v>40973</v>
      </c>
      <c r="AE117">
        <v>644</v>
      </c>
      <c r="AG117">
        <v>0</v>
      </c>
      <c r="AH117">
        <v>0</v>
      </c>
      <c r="AL117">
        <v>17107.240000000002</v>
      </c>
      <c r="AM117" t="b">
        <v>0</v>
      </c>
      <c r="AN117">
        <v>18144.509999999998</v>
      </c>
      <c r="AO117">
        <v>18144.509999999998</v>
      </c>
      <c r="AP117">
        <v>18144.509999999998</v>
      </c>
      <c r="AQ117" t="s">
        <v>926</v>
      </c>
      <c r="AR117" s="4">
        <v>40647</v>
      </c>
      <c r="AS117">
        <v>18318.509999999998</v>
      </c>
      <c r="AU117" t="b">
        <v>0</v>
      </c>
      <c r="AV117" t="b">
        <v>0</v>
      </c>
      <c r="AW117" t="s">
        <v>102</v>
      </c>
      <c r="AZ117" t="b">
        <v>0</v>
      </c>
      <c r="BB117" t="b">
        <v>0</v>
      </c>
      <c r="BH117">
        <v>0</v>
      </c>
      <c r="BI117">
        <v>0</v>
      </c>
      <c r="BP117" t="s">
        <v>5</v>
      </c>
      <c r="BQ117">
        <f>+VLOOKUP(Tableau2[[#This Row],[DOSSOPEN]],table!A:E,3,FALSE)</f>
        <v>48</v>
      </c>
      <c r="BR117">
        <f>+YEAR(Tableau2[[#This Row],[DOSSOPEN]])</f>
        <v>2012</v>
      </c>
      <c r="BS117" s="5" t="str">
        <f>+VLOOKUP(WEEKDAY(Tableau2[[#This Row],[DOSSOPEN]]),$BY$1:$BZ$7,2,FALSE)</f>
        <v>samedi</v>
      </c>
    </row>
    <row r="118" spans="1:71">
      <c r="A118" t="s">
        <v>275</v>
      </c>
      <c r="B118" s="4">
        <v>41245</v>
      </c>
      <c r="C118">
        <v>105</v>
      </c>
      <c r="D118" t="s">
        <v>927</v>
      </c>
      <c r="E118" t="s">
        <v>928</v>
      </c>
      <c r="F118" t="s">
        <v>100</v>
      </c>
      <c r="G118" t="s">
        <v>101</v>
      </c>
      <c r="L118" s="4">
        <v>41220</v>
      </c>
      <c r="M118">
        <v>1540452.64</v>
      </c>
      <c r="N118">
        <v>34013.919999999998</v>
      </c>
      <c r="O118" s="4">
        <v>40752</v>
      </c>
      <c r="P118">
        <v>20357.28</v>
      </c>
      <c r="Q118">
        <v>20357.28</v>
      </c>
      <c r="R118">
        <v>248</v>
      </c>
      <c r="S118">
        <v>0</v>
      </c>
      <c r="T118">
        <v>0</v>
      </c>
      <c r="U118" s="4">
        <v>40642</v>
      </c>
      <c r="V118">
        <v>313</v>
      </c>
      <c r="W118" s="4">
        <v>40960</v>
      </c>
      <c r="X118" s="4">
        <v>40960</v>
      </c>
      <c r="Y118" t="b">
        <v>0</v>
      </c>
      <c r="Z118">
        <v>0</v>
      </c>
      <c r="AA118">
        <v>0</v>
      </c>
      <c r="AB118" s="4">
        <v>40974</v>
      </c>
      <c r="AD118" s="4">
        <v>40973</v>
      </c>
      <c r="AE118">
        <v>644</v>
      </c>
      <c r="AG118">
        <v>0</v>
      </c>
      <c r="AH118">
        <v>0</v>
      </c>
      <c r="AL118">
        <v>17107.240000000002</v>
      </c>
      <c r="AM118" t="b">
        <v>0</v>
      </c>
      <c r="AN118">
        <v>18144.509999999998</v>
      </c>
      <c r="AO118">
        <v>18144.509999999998</v>
      </c>
      <c r="AP118">
        <v>18144.509999999998</v>
      </c>
      <c r="AQ118" t="s">
        <v>929</v>
      </c>
      <c r="AR118" s="4">
        <v>40648</v>
      </c>
      <c r="AS118">
        <v>18319.509999999998</v>
      </c>
      <c r="AU118" t="b">
        <v>0</v>
      </c>
      <c r="AV118" t="b">
        <v>0</v>
      </c>
      <c r="AW118" t="s">
        <v>102</v>
      </c>
      <c r="AZ118" t="b">
        <v>0</v>
      </c>
      <c r="BB118" t="b">
        <v>0</v>
      </c>
      <c r="BH118">
        <v>0</v>
      </c>
      <c r="BI118">
        <v>0</v>
      </c>
      <c r="BP118" t="s">
        <v>14</v>
      </c>
      <c r="BQ118">
        <f>+VLOOKUP(Tableau2[[#This Row],[DOSSOPEN]],table!A:E,3,FALSE)</f>
        <v>48</v>
      </c>
      <c r="BR118">
        <f>+YEAR(Tableau2[[#This Row],[DOSSOPEN]])</f>
        <v>2012</v>
      </c>
      <c r="BS118" s="5" t="str">
        <f>+VLOOKUP(WEEKDAY(Tableau2[[#This Row],[DOSSOPEN]]),$BY$1:$BZ$7,2,FALSE)</f>
        <v>dimanche</v>
      </c>
    </row>
    <row r="119" spans="1:71">
      <c r="A119" t="s">
        <v>276</v>
      </c>
      <c r="B119" s="4">
        <v>41246</v>
      </c>
      <c r="C119">
        <v>106</v>
      </c>
      <c r="D119" t="s">
        <v>930</v>
      </c>
      <c r="E119" t="s">
        <v>931</v>
      </c>
      <c r="F119" t="s">
        <v>100</v>
      </c>
      <c r="G119" t="s">
        <v>101</v>
      </c>
      <c r="L119" s="4">
        <v>41221</v>
      </c>
      <c r="M119">
        <v>1540452.64</v>
      </c>
      <c r="N119">
        <v>34013.919999999998</v>
      </c>
      <c r="O119" s="4">
        <v>40753</v>
      </c>
      <c r="P119">
        <v>20357.28</v>
      </c>
      <c r="Q119">
        <v>20357.28</v>
      </c>
      <c r="R119">
        <v>248</v>
      </c>
      <c r="S119">
        <v>0</v>
      </c>
      <c r="T119">
        <v>0</v>
      </c>
      <c r="U119" s="4">
        <v>40643</v>
      </c>
      <c r="V119">
        <v>314</v>
      </c>
      <c r="W119" s="4">
        <v>40960</v>
      </c>
      <c r="X119" s="4">
        <v>40960</v>
      </c>
      <c r="Y119" t="b">
        <v>0</v>
      </c>
      <c r="Z119">
        <v>0</v>
      </c>
      <c r="AA119">
        <v>0</v>
      </c>
      <c r="AB119" s="4">
        <v>40974</v>
      </c>
      <c r="AD119" s="4">
        <v>40973</v>
      </c>
      <c r="AE119">
        <v>644</v>
      </c>
      <c r="AG119">
        <v>0</v>
      </c>
      <c r="AH119">
        <v>0</v>
      </c>
      <c r="AL119">
        <v>17107.240000000002</v>
      </c>
      <c r="AM119" t="b">
        <v>0</v>
      </c>
      <c r="AN119">
        <v>18144.509999999998</v>
      </c>
      <c r="AO119">
        <v>18144.509999999998</v>
      </c>
      <c r="AP119">
        <v>18144.509999999998</v>
      </c>
      <c r="AQ119" t="s">
        <v>932</v>
      </c>
      <c r="AR119" s="4">
        <v>40649</v>
      </c>
      <c r="AS119">
        <v>18320.509999999998</v>
      </c>
      <c r="AU119" t="b">
        <v>0</v>
      </c>
      <c r="AV119" t="b">
        <v>0</v>
      </c>
      <c r="AW119" t="s">
        <v>102</v>
      </c>
      <c r="AZ119" t="b">
        <v>0</v>
      </c>
      <c r="BB119" t="b">
        <v>0</v>
      </c>
      <c r="BH119">
        <v>0</v>
      </c>
      <c r="BI119">
        <v>0</v>
      </c>
      <c r="BP119" t="s">
        <v>15</v>
      </c>
      <c r="BQ119">
        <f>+VLOOKUP(Tableau2[[#This Row],[DOSSOPEN]],table!A:E,3,FALSE)</f>
        <v>49</v>
      </c>
      <c r="BR119">
        <f>+YEAR(Tableau2[[#This Row],[DOSSOPEN]])</f>
        <v>2012</v>
      </c>
      <c r="BS119" s="5" t="str">
        <f>+VLOOKUP(WEEKDAY(Tableau2[[#This Row],[DOSSOPEN]]),$BY$1:$BZ$7,2,FALSE)</f>
        <v>lundi</v>
      </c>
    </row>
    <row r="120" spans="1:71">
      <c r="A120" t="s">
        <v>277</v>
      </c>
      <c r="B120" s="4">
        <v>41247</v>
      </c>
      <c r="C120">
        <v>107</v>
      </c>
      <c r="D120" t="s">
        <v>933</v>
      </c>
      <c r="E120" t="s">
        <v>934</v>
      </c>
      <c r="F120" t="s">
        <v>100</v>
      </c>
      <c r="G120" t="s">
        <v>101</v>
      </c>
      <c r="L120" s="4">
        <v>41222</v>
      </c>
      <c r="M120">
        <v>1540452.64</v>
      </c>
      <c r="N120">
        <v>34013.919999999998</v>
      </c>
      <c r="O120" s="4">
        <v>40754</v>
      </c>
      <c r="P120">
        <v>20357.28</v>
      </c>
      <c r="Q120">
        <v>20357.28</v>
      </c>
      <c r="R120">
        <v>248</v>
      </c>
      <c r="S120">
        <v>0</v>
      </c>
      <c r="T120">
        <v>0</v>
      </c>
      <c r="U120" s="4">
        <v>40644</v>
      </c>
      <c r="V120">
        <v>315</v>
      </c>
      <c r="W120" s="4">
        <v>40960</v>
      </c>
      <c r="X120" s="4">
        <v>40960</v>
      </c>
      <c r="Y120" t="b">
        <v>0</v>
      </c>
      <c r="Z120">
        <v>0</v>
      </c>
      <c r="AA120">
        <v>0</v>
      </c>
      <c r="AB120" s="4">
        <v>40974</v>
      </c>
      <c r="AD120" s="4">
        <v>40973</v>
      </c>
      <c r="AE120">
        <v>644</v>
      </c>
      <c r="AG120">
        <v>0</v>
      </c>
      <c r="AH120">
        <v>0</v>
      </c>
      <c r="AL120">
        <v>17107.240000000002</v>
      </c>
      <c r="AM120" t="b">
        <v>0</v>
      </c>
      <c r="AN120">
        <v>18144.509999999998</v>
      </c>
      <c r="AO120">
        <v>18144.509999999998</v>
      </c>
      <c r="AP120">
        <v>18144.509999999998</v>
      </c>
      <c r="AQ120" t="s">
        <v>935</v>
      </c>
      <c r="AR120" s="4">
        <v>40650</v>
      </c>
      <c r="AS120">
        <v>18321.509999999998</v>
      </c>
      <c r="AU120" t="b">
        <v>0</v>
      </c>
      <c r="AV120" t="b">
        <v>0</v>
      </c>
      <c r="AW120" t="s">
        <v>102</v>
      </c>
      <c r="AZ120" t="b">
        <v>0</v>
      </c>
      <c r="BB120" t="b">
        <v>0</v>
      </c>
      <c r="BH120">
        <v>0</v>
      </c>
      <c r="BI120">
        <v>0</v>
      </c>
      <c r="BP120" t="s">
        <v>16</v>
      </c>
      <c r="BQ120">
        <f>+VLOOKUP(Tableau2[[#This Row],[DOSSOPEN]],table!A:E,3,FALSE)</f>
        <v>49</v>
      </c>
      <c r="BR120">
        <f>+YEAR(Tableau2[[#This Row],[DOSSOPEN]])</f>
        <v>2012</v>
      </c>
      <c r="BS120" s="5" t="str">
        <f>+VLOOKUP(WEEKDAY(Tableau2[[#This Row],[DOSSOPEN]]),$BY$1:$BZ$7,2,FALSE)</f>
        <v>mardi</v>
      </c>
    </row>
    <row r="121" spans="1:71">
      <c r="A121" t="s">
        <v>278</v>
      </c>
      <c r="B121" s="4">
        <v>41248</v>
      </c>
      <c r="C121">
        <v>108</v>
      </c>
      <c r="D121" t="s">
        <v>936</v>
      </c>
      <c r="E121" t="s">
        <v>937</v>
      </c>
      <c r="F121" t="s">
        <v>100</v>
      </c>
      <c r="G121" t="s">
        <v>101</v>
      </c>
      <c r="L121" s="4">
        <v>41223</v>
      </c>
      <c r="M121">
        <v>1540452.64</v>
      </c>
      <c r="N121">
        <v>34013.919999999998</v>
      </c>
      <c r="O121" s="4">
        <v>40755</v>
      </c>
      <c r="P121">
        <v>20357.28</v>
      </c>
      <c r="Q121">
        <v>20357.28</v>
      </c>
      <c r="R121">
        <v>248</v>
      </c>
      <c r="S121">
        <v>0</v>
      </c>
      <c r="T121">
        <v>0</v>
      </c>
      <c r="U121" s="4">
        <v>40645</v>
      </c>
      <c r="V121">
        <v>316</v>
      </c>
      <c r="W121" s="4">
        <v>40960</v>
      </c>
      <c r="X121" s="4">
        <v>40960</v>
      </c>
      <c r="Y121" t="b">
        <v>0</v>
      </c>
      <c r="Z121">
        <v>0</v>
      </c>
      <c r="AA121">
        <v>0</v>
      </c>
      <c r="AB121" s="4">
        <v>40974</v>
      </c>
      <c r="AD121" s="4">
        <v>40973</v>
      </c>
      <c r="AE121">
        <v>644</v>
      </c>
      <c r="AG121">
        <v>0</v>
      </c>
      <c r="AH121">
        <v>0</v>
      </c>
      <c r="AL121">
        <v>17107.240000000002</v>
      </c>
      <c r="AM121" t="b">
        <v>0</v>
      </c>
      <c r="AN121">
        <v>18144.509999999998</v>
      </c>
      <c r="AO121">
        <v>18144.509999999998</v>
      </c>
      <c r="AP121">
        <v>18144.509999999998</v>
      </c>
      <c r="AQ121" t="s">
        <v>938</v>
      </c>
      <c r="AR121" s="4">
        <v>40651</v>
      </c>
      <c r="AS121">
        <v>18322.509999999998</v>
      </c>
      <c r="AU121" t="b">
        <v>0</v>
      </c>
      <c r="AV121" t="b">
        <v>0</v>
      </c>
      <c r="AW121" t="s">
        <v>102</v>
      </c>
      <c r="AZ121" t="b">
        <v>0</v>
      </c>
      <c r="BB121" t="b">
        <v>0</v>
      </c>
      <c r="BH121">
        <v>0</v>
      </c>
      <c r="BI121">
        <v>0</v>
      </c>
      <c r="BP121" t="s">
        <v>17</v>
      </c>
      <c r="BQ121">
        <f>+VLOOKUP(Tableau2[[#This Row],[DOSSOPEN]],table!A:E,3,FALSE)</f>
        <v>49</v>
      </c>
      <c r="BR121">
        <f>+YEAR(Tableau2[[#This Row],[DOSSOPEN]])</f>
        <v>2012</v>
      </c>
      <c r="BS121" s="5" t="str">
        <f>+VLOOKUP(WEEKDAY(Tableau2[[#This Row],[DOSSOPEN]]),$BY$1:$BZ$7,2,FALSE)</f>
        <v>mercredi</v>
      </c>
    </row>
    <row r="122" spans="1:71">
      <c r="A122" t="s">
        <v>279</v>
      </c>
      <c r="B122" s="4">
        <v>41249</v>
      </c>
      <c r="C122">
        <v>109</v>
      </c>
      <c r="D122" t="s">
        <v>939</v>
      </c>
      <c r="E122" t="s">
        <v>940</v>
      </c>
      <c r="F122" t="s">
        <v>100</v>
      </c>
      <c r="G122" t="s">
        <v>101</v>
      </c>
      <c r="L122" s="4">
        <v>41224</v>
      </c>
      <c r="M122">
        <v>1540452.64</v>
      </c>
      <c r="N122">
        <v>34013.919999999998</v>
      </c>
      <c r="O122" s="4">
        <v>40756</v>
      </c>
      <c r="P122">
        <v>20357.28</v>
      </c>
      <c r="Q122">
        <v>20357.28</v>
      </c>
      <c r="R122">
        <v>248</v>
      </c>
      <c r="S122">
        <v>0</v>
      </c>
      <c r="T122">
        <v>0</v>
      </c>
      <c r="U122" s="4">
        <v>40646</v>
      </c>
      <c r="V122">
        <v>317</v>
      </c>
      <c r="W122" s="4">
        <v>40960</v>
      </c>
      <c r="X122" s="4">
        <v>40960</v>
      </c>
      <c r="Y122" t="b">
        <v>0</v>
      </c>
      <c r="Z122">
        <v>0</v>
      </c>
      <c r="AA122">
        <v>0</v>
      </c>
      <c r="AB122" s="4">
        <v>40974</v>
      </c>
      <c r="AD122" s="4">
        <v>40973</v>
      </c>
      <c r="AE122">
        <v>644</v>
      </c>
      <c r="AG122">
        <v>0</v>
      </c>
      <c r="AH122">
        <v>0</v>
      </c>
      <c r="AL122">
        <v>17107.240000000002</v>
      </c>
      <c r="AM122" t="b">
        <v>0</v>
      </c>
      <c r="AN122">
        <v>18144.509999999998</v>
      </c>
      <c r="AO122">
        <v>18144.509999999998</v>
      </c>
      <c r="AP122">
        <v>18144.509999999998</v>
      </c>
      <c r="AQ122" t="s">
        <v>941</v>
      </c>
      <c r="AR122" s="4">
        <v>40652</v>
      </c>
      <c r="AS122">
        <v>18323.509999999998</v>
      </c>
      <c r="AU122" t="b">
        <v>0</v>
      </c>
      <c r="AV122" t="b">
        <v>0</v>
      </c>
      <c r="AW122" t="s">
        <v>102</v>
      </c>
      <c r="AZ122" t="b">
        <v>0</v>
      </c>
      <c r="BB122" t="b">
        <v>0</v>
      </c>
      <c r="BH122">
        <v>0</v>
      </c>
      <c r="BI122">
        <v>0</v>
      </c>
      <c r="BP122" t="s">
        <v>18</v>
      </c>
      <c r="BQ122">
        <f>+VLOOKUP(Tableau2[[#This Row],[DOSSOPEN]],table!A:E,3,FALSE)</f>
        <v>49</v>
      </c>
      <c r="BR122">
        <f>+YEAR(Tableau2[[#This Row],[DOSSOPEN]])</f>
        <v>2012</v>
      </c>
      <c r="BS122" s="5" t="str">
        <f>+VLOOKUP(WEEKDAY(Tableau2[[#This Row],[DOSSOPEN]]),$BY$1:$BZ$7,2,FALSE)</f>
        <v>jeudi</v>
      </c>
    </row>
    <row r="123" spans="1:71">
      <c r="A123" t="s">
        <v>280</v>
      </c>
      <c r="B123" s="4">
        <v>41250</v>
      </c>
      <c r="C123">
        <v>110</v>
      </c>
      <c r="D123" t="s">
        <v>942</v>
      </c>
      <c r="E123" t="s">
        <v>943</v>
      </c>
      <c r="F123" t="s">
        <v>100</v>
      </c>
      <c r="G123" t="s">
        <v>101</v>
      </c>
      <c r="L123" s="4">
        <v>41225</v>
      </c>
      <c r="M123">
        <v>1540452.64</v>
      </c>
      <c r="N123">
        <v>34013.919999999998</v>
      </c>
      <c r="O123" s="4">
        <v>40757</v>
      </c>
      <c r="P123">
        <v>20357.28</v>
      </c>
      <c r="Q123">
        <v>20357.28</v>
      </c>
      <c r="R123">
        <v>248</v>
      </c>
      <c r="S123">
        <v>0</v>
      </c>
      <c r="T123">
        <v>0</v>
      </c>
      <c r="U123" s="4">
        <v>40647</v>
      </c>
      <c r="V123">
        <v>318</v>
      </c>
      <c r="W123" s="4">
        <v>40960</v>
      </c>
      <c r="X123" s="4">
        <v>40960</v>
      </c>
      <c r="Y123" t="b">
        <v>0</v>
      </c>
      <c r="Z123">
        <v>0</v>
      </c>
      <c r="AA123">
        <v>0</v>
      </c>
      <c r="AB123" s="4">
        <v>40974</v>
      </c>
      <c r="AD123" s="4">
        <v>40973</v>
      </c>
      <c r="AE123">
        <v>644</v>
      </c>
      <c r="AG123">
        <v>0</v>
      </c>
      <c r="AH123">
        <v>0</v>
      </c>
      <c r="AL123">
        <v>17107.240000000002</v>
      </c>
      <c r="AM123" t="b">
        <v>0</v>
      </c>
      <c r="AN123">
        <v>18144.509999999998</v>
      </c>
      <c r="AO123">
        <v>18144.509999999998</v>
      </c>
      <c r="AP123">
        <v>18144.509999999998</v>
      </c>
      <c r="AQ123" t="s">
        <v>944</v>
      </c>
      <c r="AR123" s="4">
        <v>40653</v>
      </c>
      <c r="AS123">
        <v>18324.509999999998</v>
      </c>
      <c r="AU123" t="b">
        <v>0</v>
      </c>
      <c r="AV123" t="b">
        <v>0</v>
      </c>
      <c r="AW123" t="s">
        <v>102</v>
      </c>
      <c r="AZ123" t="b">
        <v>0</v>
      </c>
      <c r="BB123" t="b">
        <v>0</v>
      </c>
      <c r="BH123">
        <v>0</v>
      </c>
      <c r="BI123">
        <v>0</v>
      </c>
      <c r="BP123" t="s">
        <v>19</v>
      </c>
      <c r="BQ123">
        <f>+VLOOKUP(Tableau2[[#This Row],[DOSSOPEN]],table!A:E,3,FALSE)</f>
        <v>49</v>
      </c>
      <c r="BR123">
        <f>+YEAR(Tableau2[[#This Row],[DOSSOPEN]])</f>
        <v>2012</v>
      </c>
      <c r="BS123" s="5" t="str">
        <f>+VLOOKUP(WEEKDAY(Tableau2[[#This Row],[DOSSOPEN]]),$BY$1:$BZ$7,2,FALSE)</f>
        <v>vendredi</v>
      </c>
    </row>
    <row r="124" spans="1:71">
      <c r="A124" t="s">
        <v>281</v>
      </c>
      <c r="B124" s="4">
        <v>41251</v>
      </c>
      <c r="C124">
        <v>111</v>
      </c>
      <c r="D124" t="s">
        <v>945</v>
      </c>
      <c r="E124" t="s">
        <v>946</v>
      </c>
      <c r="F124" t="s">
        <v>100</v>
      </c>
      <c r="G124" t="s">
        <v>101</v>
      </c>
      <c r="L124" s="4">
        <v>41226</v>
      </c>
      <c r="M124">
        <v>1540452.64</v>
      </c>
      <c r="N124">
        <v>34013.919999999998</v>
      </c>
      <c r="O124" s="4">
        <v>40758</v>
      </c>
      <c r="P124">
        <v>20357.28</v>
      </c>
      <c r="Q124">
        <v>20357.28</v>
      </c>
      <c r="R124">
        <v>248</v>
      </c>
      <c r="S124">
        <v>0</v>
      </c>
      <c r="T124">
        <v>0</v>
      </c>
      <c r="U124" s="4">
        <v>40648</v>
      </c>
      <c r="V124">
        <v>319</v>
      </c>
      <c r="W124" s="4">
        <v>40960</v>
      </c>
      <c r="X124" s="4">
        <v>40960</v>
      </c>
      <c r="Y124" t="b">
        <v>0</v>
      </c>
      <c r="Z124">
        <v>0</v>
      </c>
      <c r="AA124">
        <v>0</v>
      </c>
      <c r="AB124" s="4">
        <v>40974</v>
      </c>
      <c r="AD124" s="4">
        <v>40973</v>
      </c>
      <c r="AE124">
        <v>644</v>
      </c>
      <c r="AG124">
        <v>0</v>
      </c>
      <c r="AH124">
        <v>0</v>
      </c>
      <c r="AL124">
        <v>17107.240000000002</v>
      </c>
      <c r="AM124" t="b">
        <v>0</v>
      </c>
      <c r="AN124">
        <v>18144.509999999998</v>
      </c>
      <c r="AO124">
        <v>18144.509999999998</v>
      </c>
      <c r="AP124">
        <v>18144.509999999998</v>
      </c>
      <c r="AQ124" t="s">
        <v>947</v>
      </c>
      <c r="AR124" s="4">
        <v>40654</v>
      </c>
      <c r="AS124">
        <v>18325.509999999998</v>
      </c>
      <c r="AU124" t="b">
        <v>0</v>
      </c>
      <c r="AV124" t="b">
        <v>0</v>
      </c>
      <c r="AW124" t="s">
        <v>102</v>
      </c>
      <c r="AZ124" t="b">
        <v>0</v>
      </c>
      <c r="BB124" t="b">
        <v>0</v>
      </c>
      <c r="BH124">
        <v>0</v>
      </c>
      <c r="BI124">
        <v>0</v>
      </c>
      <c r="BP124" t="s">
        <v>20</v>
      </c>
      <c r="BQ124">
        <f>+VLOOKUP(Tableau2[[#This Row],[DOSSOPEN]],table!A:E,3,FALSE)</f>
        <v>49</v>
      </c>
      <c r="BR124">
        <f>+YEAR(Tableau2[[#This Row],[DOSSOPEN]])</f>
        <v>2012</v>
      </c>
      <c r="BS124" s="5" t="str">
        <f>+VLOOKUP(WEEKDAY(Tableau2[[#This Row],[DOSSOPEN]]),$BY$1:$BZ$7,2,FALSE)</f>
        <v>samedi</v>
      </c>
    </row>
    <row r="125" spans="1:71">
      <c r="A125" t="s">
        <v>282</v>
      </c>
      <c r="B125" s="4">
        <v>41252</v>
      </c>
      <c r="C125">
        <v>112</v>
      </c>
      <c r="D125" t="s">
        <v>948</v>
      </c>
      <c r="E125" t="s">
        <v>949</v>
      </c>
      <c r="F125" t="s">
        <v>100</v>
      </c>
      <c r="G125" t="s">
        <v>101</v>
      </c>
      <c r="L125" s="4">
        <v>41227</v>
      </c>
      <c r="M125">
        <v>1540452.64</v>
      </c>
      <c r="N125">
        <v>34013.919999999998</v>
      </c>
      <c r="O125" s="4">
        <v>40759</v>
      </c>
      <c r="P125">
        <v>20357.28</v>
      </c>
      <c r="Q125">
        <v>20357.28</v>
      </c>
      <c r="R125">
        <v>248</v>
      </c>
      <c r="S125">
        <v>0</v>
      </c>
      <c r="T125">
        <v>0</v>
      </c>
      <c r="U125" s="4">
        <v>40649</v>
      </c>
      <c r="V125">
        <v>320</v>
      </c>
      <c r="W125" s="4">
        <v>40960</v>
      </c>
      <c r="X125" s="4">
        <v>40960</v>
      </c>
      <c r="Y125" t="b">
        <v>0</v>
      </c>
      <c r="Z125">
        <v>0</v>
      </c>
      <c r="AA125">
        <v>0</v>
      </c>
      <c r="AB125" s="4">
        <v>40974</v>
      </c>
      <c r="AD125" s="4">
        <v>40973</v>
      </c>
      <c r="AE125">
        <v>644</v>
      </c>
      <c r="AG125">
        <v>0</v>
      </c>
      <c r="AH125">
        <v>0</v>
      </c>
      <c r="AL125">
        <v>17107.240000000002</v>
      </c>
      <c r="AM125" t="b">
        <v>0</v>
      </c>
      <c r="AN125">
        <v>18144.509999999998</v>
      </c>
      <c r="AO125">
        <v>18144.509999999998</v>
      </c>
      <c r="AP125">
        <v>18144.509999999998</v>
      </c>
      <c r="AQ125" t="s">
        <v>950</v>
      </c>
      <c r="AR125" s="4">
        <v>40655</v>
      </c>
      <c r="AS125">
        <v>18326.509999999998</v>
      </c>
      <c r="AU125" t="b">
        <v>0</v>
      </c>
      <c r="AV125" t="b">
        <v>0</v>
      </c>
      <c r="AW125" t="s">
        <v>102</v>
      </c>
      <c r="AZ125" t="b">
        <v>0</v>
      </c>
      <c r="BB125" t="b">
        <v>0</v>
      </c>
      <c r="BH125">
        <v>0</v>
      </c>
      <c r="BI125">
        <v>0</v>
      </c>
      <c r="BP125" t="s">
        <v>21</v>
      </c>
      <c r="BQ125">
        <f>+VLOOKUP(Tableau2[[#This Row],[DOSSOPEN]],table!A:E,3,FALSE)</f>
        <v>49</v>
      </c>
      <c r="BR125">
        <f>+YEAR(Tableau2[[#This Row],[DOSSOPEN]])</f>
        <v>2012</v>
      </c>
      <c r="BS125" s="5" t="str">
        <f>+VLOOKUP(WEEKDAY(Tableau2[[#This Row],[DOSSOPEN]]),$BY$1:$BZ$7,2,FALSE)</f>
        <v>dimanche</v>
      </c>
    </row>
    <row r="126" spans="1:71">
      <c r="A126" t="s">
        <v>283</v>
      </c>
      <c r="B126" s="4">
        <v>41253</v>
      </c>
      <c r="C126">
        <v>113</v>
      </c>
      <c r="D126" t="s">
        <v>951</v>
      </c>
      <c r="E126" t="s">
        <v>952</v>
      </c>
      <c r="F126" t="s">
        <v>100</v>
      </c>
      <c r="G126" t="s">
        <v>101</v>
      </c>
      <c r="L126" s="4">
        <v>41228</v>
      </c>
      <c r="M126">
        <v>1540452.64</v>
      </c>
      <c r="N126">
        <v>34013.919999999998</v>
      </c>
      <c r="O126" s="4">
        <v>40760</v>
      </c>
      <c r="P126">
        <v>20357.28</v>
      </c>
      <c r="Q126">
        <v>20357.28</v>
      </c>
      <c r="R126">
        <v>248</v>
      </c>
      <c r="S126">
        <v>0</v>
      </c>
      <c r="T126">
        <v>0</v>
      </c>
      <c r="U126" s="4">
        <v>40650</v>
      </c>
      <c r="V126">
        <v>321</v>
      </c>
      <c r="W126" s="4">
        <v>40960</v>
      </c>
      <c r="X126" s="4">
        <v>40960</v>
      </c>
      <c r="Y126" t="b">
        <v>0</v>
      </c>
      <c r="Z126">
        <v>0</v>
      </c>
      <c r="AA126">
        <v>0</v>
      </c>
      <c r="AB126" s="4">
        <v>40974</v>
      </c>
      <c r="AD126" s="4">
        <v>40973</v>
      </c>
      <c r="AE126">
        <v>644</v>
      </c>
      <c r="AG126">
        <v>0</v>
      </c>
      <c r="AH126">
        <v>0</v>
      </c>
      <c r="AL126">
        <v>17107.240000000002</v>
      </c>
      <c r="AM126" t="b">
        <v>0</v>
      </c>
      <c r="AN126">
        <v>18144.509999999998</v>
      </c>
      <c r="AO126">
        <v>18144.509999999998</v>
      </c>
      <c r="AP126">
        <v>18144.509999999998</v>
      </c>
      <c r="AQ126" t="s">
        <v>953</v>
      </c>
      <c r="AR126" s="4">
        <v>40656</v>
      </c>
      <c r="AS126">
        <v>18327.509999999998</v>
      </c>
      <c r="AU126" t="b">
        <v>0</v>
      </c>
      <c r="AV126" t="b">
        <v>0</v>
      </c>
      <c r="AW126" t="s">
        <v>102</v>
      </c>
      <c r="AZ126" t="b">
        <v>0</v>
      </c>
      <c r="BB126" t="b">
        <v>0</v>
      </c>
      <c r="BH126">
        <v>0</v>
      </c>
      <c r="BI126">
        <v>0</v>
      </c>
      <c r="BP126" t="s">
        <v>22</v>
      </c>
      <c r="BQ126">
        <f>+VLOOKUP(Tableau2[[#This Row],[DOSSOPEN]],table!A:E,3,FALSE)</f>
        <v>50</v>
      </c>
      <c r="BR126">
        <f>+YEAR(Tableau2[[#This Row],[DOSSOPEN]])</f>
        <v>2012</v>
      </c>
      <c r="BS126" s="5" t="str">
        <f>+VLOOKUP(WEEKDAY(Tableau2[[#This Row],[DOSSOPEN]]),$BY$1:$BZ$7,2,FALSE)</f>
        <v>lundi</v>
      </c>
    </row>
    <row r="127" spans="1:71">
      <c r="A127" t="s">
        <v>284</v>
      </c>
      <c r="B127" s="4">
        <v>41254</v>
      </c>
      <c r="C127">
        <v>114</v>
      </c>
      <c r="D127" t="s">
        <v>954</v>
      </c>
      <c r="E127" t="s">
        <v>955</v>
      </c>
      <c r="F127" t="s">
        <v>100</v>
      </c>
      <c r="G127" t="s">
        <v>101</v>
      </c>
      <c r="L127" s="4">
        <v>41229</v>
      </c>
      <c r="M127">
        <v>1540452.64</v>
      </c>
      <c r="N127">
        <v>34013.919999999998</v>
      </c>
      <c r="O127" s="4">
        <v>40761</v>
      </c>
      <c r="P127">
        <v>20357.28</v>
      </c>
      <c r="Q127">
        <v>20357.28</v>
      </c>
      <c r="R127">
        <v>248</v>
      </c>
      <c r="S127">
        <v>0</v>
      </c>
      <c r="T127">
        <v>0</v>
      </c>
      <c r="U127" s="4">
        <v>40651</v>
      </c>
      <c r="V127">
        <v>322</v>
      </c>
      <c r="W127" s="4">
        <v>40960</v>
      </c>
      <c r="X127" s="4">
        <v>40960</v>
      </c>
      <c r="Y127" t="b">
        <v>0</v>
      </c>
      <c r="Z127">
        <v>0</v>
      </c>
      <c r="AA127">
        <v>0</v>
      </c>
      <c r="AB127" s="4">
        <v>40974</v>
      </c>
      <c r="AD127" s="4">
        <v>40973</v>
      </c>
      <c r="AE127">
        <v>644</v>
      </c>
      <c r="AG127">
        <v>0</v>
      </c>
      <c r="AH127">
        <v>0</v>
      </c>
      <c r="AL127">
        <v>17107.240000000002</v>
      </c>
      <c r="AM127" t="b">
        <v>0</v>
      </c>
      <c r="AN127">
        <v>18144.509999999998</v>
      </c>
      <c r="AO127">
        <v>18144.509999999998</v>
      </c>
      <c r="AP127">
        <v>18144.509999999998</v>
      </c>
      <c r="AQ127" t="s">
        <v>956</v>
      </c>
      <c r="AR127" s="4">
        <v>40657</v>
      </c>
      <c r="AS127">
        <v>18328.509999999998</v>
      </c>
      <c r="AU127" t="b">
        <v>0</v>
      </c>
      <c r="AV127" t="b">
        <v>0</v>
      </c>
      <c r="AW127" t="s">
        <v>102</v>
      </c>
      <c r="AZ127" t="b">
        <v>0</v>
      </c>
      <c r="BB127" t="b">
        <v>0</v>
      </c>
      <c r="BH127">
        <v>0</v>
      </c>
      <c r="BI127">
        <v>0</v>
      </c>
      <c r="BP127" t="s">
        <v>23</v>
      </c>
      <c r="BQ127">
        <f>+VLOOKUP(Tableau2[[#This Row],[DOSSOPEN]],table!A:E,3,FALSE)</f>
        <v>50</v>
      </c>
      <c r="BR127">
        <f>+YEAR(Tableau2[[#This Row],[DOSSOPEN]])</f>
        <v>2012</v>
      </c>
      <c r="BS127" s="5" t="str">
        <f>+VLOOKUP(WEEKDAY(Tableau2[[#This Row],[DOSSOPEN]]),$BY$1:$BZ$7,2,FALSE)</f>
        <v>mardi</v>
      </c>
    </row>
    <row r="128" spans="1:71">
      <c r="A128" t="s">
        <v>285</v>
      </c>
      <c r="B128" s="4">
        <v>41255</v>
      </c>
      <c r="C128">
        <v>115</v>
      </c>
      <c r="D128" t="s">
        <v>957</v>
      </c>
      <c r="E128" t="s">
        <v>958</v>
      </c>
      <c r="F128" t="s">
        <v>100</v>
      </c>
      <c r="G128" t="s">
        <v>101</v>
      </c>
      <c r="L128" s="4">
        <v>41230</v>
      </c>
      <c r="M128">
        <v>1540452.64</v>
      </c>
      <c r="N128">
        <v>34013.919999999998</v>
      </c>
      <c r="O128" s="4">
        <v>40762</v>
      </c>
      <c r="P128">
        <v>20357.28</v>
      </c>
      <c r="Q128">
        <v>20357.28</v>
      </c>
      <c r="R128">
        <v>248</v>
      </c>
      <c r="S128">
        <v>0</v>
      </c>
      <c r="T128">
        <v>0</v>
      </c>
      <c r="U128" s="4">
        <v>40652</v>
      </c>
      <c r="V128">
        <v>323</v>
      </c>
      <c r="W128" s="4">
        <v>40960</v>
      </c>
      <c r="X128" s="4">
        <v>40960</v>
      </c>
      <c r="Y128" t="b">
        <v>0</v>
      </c>
      <c r="Z128">
        <v>0</v>
      </c>
      <c r="AA128">
        <v>0</v>
      </c>
      <c r="AB128" s="4">
        <v>40974</v>
      </c>
      <c r="AD128" s="4">
        <v>40973</v>
      </c>
      <c r="AE128">
        <v>644</v>
      </c>
      <c r="AG128">
        <v>0</v>
      </c>
      <c r="AH128">
        <v>0</v>
      </c>
      <c r="AL128">
        <v>17107.240000000002</v>
      </c>
      <c r="AM128" t="b">
        <v>0</v>
      </c>
      <c r="AN128">
        <v>18144.509999999998</v>
      </c>
      <c r="AO128">
        <v>18144.509999999998</v>
      </c>
      <c r="AP128">
        <v>18144.509999999998</v>
      </c>
      <c r="AQ128" t="s">
        <v>959</v>
      </c>
      <c r="AR128" s="4">
        <v>40658</v>
      </c>
      <c r="AS128">
        <v>18329.509999999998</v>
      </c>
      <c r="AU128" t="b">
        <v>0</v>
      </c>
      <c r="AV128" t="b">
        <v>0</v>
      </c>
      <c r="AW128" t="s">
        <v>102</v>
      </c>
      <c r="AZ128" t="b">
        <v>0</v>
      </c>
      <c r="BB128" t="b">
        <v>0</v>
      </c>
      <c r="BH128">
        <v>0</v>
      </c>
      <c r="BI128">
        <v>0</v>
      </c>
      <c r="BP128" t="s">
        <v>24</v>
      </c>
      <c r="BQ128">
        <f>+VLOOKUP(Tableau2[[#This Row],[DOSSOPEN]],table!A:E,3,FALSE)</f>
        <v>50</v>
      </c>
      <c r="BR128">
        <f>+YEAR(Tableau2[[#This Row],[DOSSOPEN]])</f>
        <v>2012</v>
      </c>
      <c r="BS128" s="5" t="str">
        <f>+VLOOKUP(WEEKDAY(Tableau2[[#This Row],[DOSSOPEN]]),$BY$1:$BZ$7,2,FALSE)</f>
        <v>mercredi</v>
      </c>
    </row>
    <row r="129" spans="1:71">
      <c r="A129" t="s">
        <v>286</v>
      </c>
      <c r="B129" s="4">
        <v>41256</v>
      </c>
      <c r="C129">
        <v>116</v>
      </c>
      <c r="D129" t="s">
        <v>960</v>
      </c>
      <c r="E129" t="s">
        <v>961</v>
      </c>
      <c r="F129" t="s">
        <v>100</v>
      </c>
      <c r="G129" t="s">
        <v>101</v>
      </c>
      <c r="L129" s="4">
        <v>41231</v>
      </c>
      <c r="M129">
        <v>1540452.64</v>
      </c>
      <c r="N129">
        <v>34013.919999999998</v>
      </c>
      <c r="O129" s="4">
        <v>40763</v>
      </c>
      <c r="P129">
        <v>20357.28</v>
      </c>
      <c r="Q129">
        <v>20357.28</v>
      </c>
      <c r="R129">
        <v>248</v>
      </c>
      <c r="S129">
        <v>0</v>
      </c>
      <c r="T129">
        <v>0</v>
      </c>
      <c r="U129" s="4">
        <v>40653</v>
      </c>
      <c r="V129">
        <v>324</v>
      </c>
      <c r="W129" s="4">
        <v>40960</v>
      </c>
      <c r="X129" s="4">
        <v>40960</v>
      </c>
      <c r="Y129" t="b">
        <v>0</v>
      </c>
      <c r="Z129">
        <v>0</v>
      </c>
      <c r="AA129">
        <v>0</v>
      </c>
      <c r="AB129" s="4">
        <v>40974</v>
      </c>
      <c r="AD129" s="4">
        <v>40973</v>
      </c>
      <c r="AE129">
        <v>644</v>
      </c>
      <c r="AG129">
        <v>0</v>
      </c>
      <c r="AH129">
        <v>0</v>
      </c>
      <c r="AL129">
        <v>17107.240000000002</v>
      </c>
      <c r="AM129" t="b">
        <v>0</v>
      </c>
      <c r="AN129">
        <v>18144.509999999998</v>
      </c>
      <c r="AO129">
        <v>18144.509999999998</v>
      </c>
      <c r="AP129">
        <v>18144.509999999998</v>
      </c>
      <c r="AQ129" t="s">
        <v>962</v>
      </c>
      <c r="AR129" s="4">
        <v>40659</v>
      </c>
      <c r="AS129">
        <v>18330.509999999998</v>
      </c>
      <c r="AU129" t="b">
        <v>0</v>
      </c>
      <c r="AV129" t="b">
        <v>0</v>
      </c>
      <c r="AW129" t="s">
        <v>102</v>
      </c>
      <c r="AZ129" t="b">
        <v>0</v>
      </c>
      <c r="BB129" t="b">
        <v>0</v>
      </c>
      <c r="BH129">
        <v>0</v>
      </c>
      <c r="BI129">
        <v>0</v>
      </c>
      <c r="BP129" t="s">
        <v>5</v>
      </c>
      <c r="BQ129">
        <f>+VLOOKUP(Tableau2[[#This Row],[DOSSOPEN]],table!A:E,3,FALSE)</f>
        <v>50</v>
      </c>
      <c r="BR129">
        <f>+YEAR(Tableau2[[#This Row],[DOSSOPEN]])</f>
        <v>2012</v>
      </c>
      <c r="BS129" s="5" t="str">
        <f>+VLOOKUP(WEEKDAY(Tableau2[[#This Row],[DOSSOPEN]]),$BY$1:$BZ$7,2,FALSE)</f>
        <v>jeudi</v>
      </c>
    </row>
    <row r="130" spans="1:71">
      <c r="A130" t="s">
        <v>287</v>
      </c>
      <c r="B130" s="4">
        <v>41257</v>
      </c>
      <c r="C130">
        <v>117</v>
      </c>
      <c r="D130" t="s">
        <v>963</v>
      </c>
      <c r="E130" t="s">
        <v>964</v>
      </c>
      <c r="F130" t="s">
        <v>100</v>
      </c>
      <c r="G130" t="s">
        <v>101</v>
      </c>
      <c r="L130" s="4">
        <v>41232</v>
      </c>
      <c r="M130">
        <v>1540452.64</v>
      </c>
      <c r="N130">
        <v>34013.919999999998</v>
      </c>
      <c r="O130" s="4">
        <v>40764</v>
      </c>
      <c r="P130">
        <v>20357.28</v>
      </c>
      <c r="Q130">
        <v>20357.28</v>
      </c>
      <c r="R130">
        <v>248</v>
      </c>
      <c r="S130">
        <v>0</v>
      </c>
      <c r="T130">
        <v>0</v>
      </c>
      <c r="U130" s="4">
        <v>40654</v>
      </c>
      <c r="V130">
        <v>325</v>
      </c>
      <c r="W130" s="4">
        <v>40960</v>
      </c>
      <c r="X130" s="4">
        <v>40960</v>
      </c>
      <c r="Y130" t="b">
        <v>0</v>
      </c>
      <c r="Z130">
        <v>0</v>
      </c>
      <c r="AA130">
        <v>0</v>
      </c>
      <c r="AB130" s="4">
        <v>40974</v>
      </c>
      <c r="AD130" s="4">
        <v>40973</v>
      </c>
      <c r="AE130">
        <v>644</v>
      </c>
      <c r="AG130">
        <v>0</v>
      </c>
      <c r="AH130">
        <v>0</v>
      </c>
      <c r="AL130">
        <v>17107.240000000002</v>
      </c>
      <c r="AM130" t="b">
        <v>0</v>
      </c>
      <c r="AN130">
        <v>18144.509999999998</v>
      </c>
      <c r="AO130">
        <v>18144.509999999998</v>
      </c>
      <c r="AP130">
        <v>18144.509999999998</v>
      </c>
      <c r="AQ130" t="s">
        <v>965</v>
      </c>
      <c r="AR130" s="4">
        <v>40660</v>
      </c>
      <c r="AS130">
        <v>18331.509999999998</v>
      </c>
      <c r="AU130" t="b">
        <v>0</v>
      </c>
      <c r="AV130" t="b">
        <v>0</v>
      </c>
      <c r="AW130" t="s">
        <v>102</v>
      </c>
      <c r="AZ130" t="b">
        <v>0</v>
      </c>
      <c r="BB130" t="b">
        <v>0</v>
      </c>
      <c r="BH130">
        <v>0</v>
      </c>
      <c r="BI130">
        <v>0</v>
      </c>
      <c r="BP130" t="s">
        <v>14</v>
      </c>
      <c r="BQ130">
        <f>+VLOOKUP(Tableau2[[#This Row],[DOSSOPEN]],table!A:E,3,FALSE)</f>
        <v>50</v>
      </c>
      <c r="BR130">
        <f>+YEAR(Tableau2[[#This Row],[DOSSOPEN]])</f>
        <v>2012</v>
      </c>
      <c r="BS130" s="5" t="str">
        <f>+VLOOKUP(WEEKDAY(Tableau2[[#This Row],[DOSSOPEN]]),$BY$1:$BZ$7,2,FALSE)</f>
        <v>vendredi</v>
      </c>
    </row>
    <row r="131" spans="1:71">
      <c r="A131" t="s">
        <v>288</v>
      </c>
      <c r="B131" s="4">
        <v>41258</v>
      </c>
      <c r="C131">
        <v>118</v>
      </c>
      <c r="D131" t="s">
        <v>966</v>
      </c>
      <c r="E131" t="s">
        <v>967</v>
      </c>
      <c r="F131" t="s">
        <v>100</v>
      </c>
      <c r="G131" t="s">
        <v>101</v>
      </c>
      <c r="L131" s="4">
        <v>41233</v>
      </c>
      <c r="M131">
        <v>1540452.64</v>
      </c>
      <c r="N131">
        <v>34013.919999999998</v>
      </c>
      <c r="O131" s="4">
        <v>40765</v>
      </c>
      <c r="P131">
        <v>20357.28</v>
      </c>
      <c r="Q131">
        <v>20357.28</v>
      </c>
      <c r="R131">
        <v>248</v>
      </c>
      <c r="S131">
        <v>0</v>
      </c>
      <c r="T131">
        <v>0</v>
      </c>
      <c r="U131" s="4">
        <v>40655</v>
      </c>
      <c r="V131">
        <v>326</v>
      </c>
      <c r="W131" s="4">
        <v>40960</v>
      </c>
      <c r="X131" s="4">
        <v>40960</v>
      </c>
      <c r="Y131" t="b">
        <v>0</v>
      </c>
      <c r="Z131">
        <v>0</v>
      </c>
      <c r="AA131">
        <v>0</v>
      </c>
      <c r="AB131" s="4">
        <v>40974</v>
      </c>
      <c r="AD131" s="4">
        <v>40973</v>
      </c>
      <c r="AE131">
        <v>644</v>
      </c>
      <c r="AG131">
        <v>0</v>
      </c>
      <c r="AH131">
        <v>0</v>
      </c>
      <c r="AL131">
        <v>17107.240000000002</v>
      </c>
      <c r="AM131" t="b">
        <v>0</v>
      </c>
      <c r="AN131">
        <v>18144.509999999998</v>
      </c>
      <c r="AO131">
        <v>18144.509999999998</v>
      </c>
      <c r="AP131">
        <v>18144.509999999998</v>
      </c>
      <c r="AQ131" t="s">
        <v>968</v>
      </c>
      <c r="AR131" s="4">
        <v>40661</v>
      </c>
      <c r="AS131">
        <v>18332.509999999998</v>
      </c>
      <c r="AU131" t="b">
        <v>0</v>
      </c>
      <c r="AV131" t="b">
        <v>0</v>
      </c>
      <c r="AW131" t="s">
        <v>102</v>
      </c>
      <c r="AZ131" t="b">
        <v>0</v>
      </c>
      <c r="BB131" t="b">
        <v>0</v>
      </c>
      <c r="BH131">
        <v>0</v>
      </c>
      <c r="BI131">
        <v>0</v>
      </c>
      <c r="BP131" t="s">
        <v>15</v>
      </c>
      <c r="BQ131">
        <f>+VLOOKUP(Tableau2[[#This Row],[DOSSOPEN]],table!A:E,3,FALSE)</f>
        <v>50</v>
      </c>
      <c r="BR131">
        <f>+YEAR(Tableau2[[#This Row],[DOSSOPEN]])</f>
        <v>2012</v>
      </c>
      <c r="BS131" s="5" t="str">
        <f>+VLOOKUP(WEEKDAY(Tableau2[[#This Row],[DOSSOPEN]]),$BY$1:$BZ$7,2,FALSE)</f>
        <v>samedi</v>
      </c>
    </row>
    <row r="132" spans="1:71">
      <c r="A132" t="s">
        <v>289</v>
      </c>
      <c r="B132" s="4">
        <v>41259</v>
      </c>
      <c r="C132">
        <v>119</v>
      </c>
      <c r="D132" t="s">
        <v>969</v>
      </c>
      <c r="E132" t="s">
        <v>970</v>
      </c>
      <c r="F132" t="s">
        <v>100</v>
      </c>
      <c r="G132" t="s">
        <v>101</v>
      </c>
      <c r="L132" s="4">
        <v>41234</v>
      </c>
      <c r="M132">
        <v>1540452.64</v>
      </c>
      <c r="N132">
        <v>34013.919999999998</v>
      </c>
      <c r="O132" s="4">
        <v>40766</v>
      </c>
      <c r="P132">
        <v>20357.28</v>
      </c>
      <c r="Q132">
        <v>20357.28</v>
      </c>
      <c r="R132">
        <v>248</v>
      </c>
      <c r="S132">
        <v>0</v>
      </c>
      <c r="T132">
        <v>0</v>
      </c>
      <c r="U132" s="4">
        <v>40656</v>
      </c>
      <c r="V132">
        <v>327</v>
      </c>
      <c r="W132" s="4">
        <v>40960</v>
      </c>
      <c r="X132" s="4">
        <v>40960</v>
      </c>
      <c r="Y132" t="b">
        <v>0</v>
      </c>
      <c r="Z132">
        <v>0</v>
      </c>
      <c r="AA132">
        <v>0</v>
      </c>
      <c r="AB132" s="4">
        <v>40974</v>
      </c>
      <c r="AD132" s="4">
        <v>40973</v>
      </c>
      <c r="AE132">
        <v>644</v>
      </c>
      <c r="AG132">
        <v>0</v>
      </c>
      <c r="AH132">
        <v>0</v>
      </c>
      <c r="AL132">
        <v>17107.240000000002</v>
      </c>
      <c r="AM132" t="b">
        <v>0</v>
      </c>
      <c r="AN132">
        <v>18144.509999999998</v>
      </c>
      <c r="AO132">
        <v>18144.509999999998</v>
      </c>
      <c r="AP132">
        <v>18144.509999999998</v>
      </c>
      <c r="AQ132" t="s">
        <v>971</v>
      </c>
      <c r="AR132" s="4">
        <v>40662</v>
      </c>
      <c r="AS132">
        <v>18333.509999999998</v>
      </c>
      <c r="AU132" t="b">
        <v>0</v>
      </c>
      <c r="AV132" t="b">
        <v>0</v>
      </c>
      <c r="AW132" t="s">
        <v>102</v>
      </c>
      <c r="AZ132" t="b">
        <v>0</v>
      </c>
      <c r="BB132" t="b">
        <v>0</v>
      </c>
      <c r="BH132">
        <v>0</v>
      </c>
      <c r="BI132">
        <v>0</v>
      </c>
      <c r="BP132" t="s">
        <v>16</v>
      </c>
      <c r="BQ132">
        <f>+VLOOKUP(Tableau2[[#This Row],[DOSSOPEN]],table!A:E,3,FALSE)</f>
        <v>50</v>
      </c>
      <c r="BR132">
        <f>+YEAR(Tableau2[[#This Row],[DOSSOPEN]])</f>
        <v>2012</v>
      </c>
      <c r="BS132" s="5" t="str">
        <f>+VLOOKUP(WEEKDAY(Tableau2[[#This Row],[DOSSOPEN]]),$BY$1:$BZ$7,2,FALSE)</f>
        <v>dimanche</v>
      </c>
    </row>
    <row r="133" spans="1:71">
      <c r="A133" t="s">
        <v>290</v>
      </c>
      <c r="B133" s="4">
        <v>41260</v>
      </c>
      <c r="C133">
        <v>120</v>
      </c>
      <c r="D133" t="s">
        <v>972</v>
      </c>
      <c r="E133" t="s">
        <v>973</v>
      </c>
      <c r="F133" t="s">
        <v>100</v>
      </c>
      <c r="G133" t="s">
        <v>101</v>
      </c>
      <c r="L133" s="4">
        <v>41235</v>
      </c>
      <c r="M133">
        <v>1540452.64</v>
      </c>
      <c r="N133">
        <v>34013.919999999998</v>
      </c>
      <c r="O133" s="4">
        <v>40767</v>
      </c>
      <c r="P133">
        <v>20357.28</v>
      </c>
      <c r="Q133">
        <v>20357.28</v>
      </c>
      <c r="R133">
        <v>248</v>
      </c>
      <c r="S133">
        <v>0</v>
      </c>
      <c r="T133">
        <v>0</v>
      </c>
      <c r="U133" s="4">
        <v>40657</v>
      </c>
      <c r="V133">
        <v>328</v>
      </c>
      <c r="W133" s="4">
        <v>40960</v>
      </c>
      <c r="X133" s="4">
        <v>40960</v>
      </c>
      <c r="Y133" t="b">
        <v>0</v>
      </c>
      <c r="Z133">
        <v>0</v>
      </c>
      <c r="AA133">
        <v>0</v>
      </c>
      <c r="AB133" s="4">
        <v>40974</v>
      </c>
      <c r="AD133" s="4">
        <v>40973</v>
      </c>
      <c r="AE133">
        <v>644</v>
      </c>
      <c r="AG133">
        <v>0</v>
      </c>
      <c r="AH133">
        <v>0</v>
      </c>
      <c r="AL133">
        <v>17107.240000000002</v>
      </c>
      <c r="AM133" t="b">
        <v>0</v>
      </c>
      <c r="AN133">
        <v>18144.509999999998</v>
      </c>
      <c r="AO133">
        <v>18144.509999999998</v>
      </c>
      <c r="AP133">
        <v>18144.509999999998</v>
      </c>
      <c r="AQ133" t="s">
        <v>974</v>
      </c>
      <c r="AR133" s="4">
        <v>40663</v>
      </c>
      <c r="AS133">
        <v>18334.509999999998</v>
      </c>
      <c r="AU133" t="b">
        <v>0</v>
      </c>
      <c r="AV133" t="b">
        <v>0</v>
      </c>
      <c r="AW133" t="s">
        <v>102</v>
      </c>
      <c r="AZ133" t="b">
        <v>0</v>
      </c>
      <c r="BB133" t="b">
        <v>0</v>
      </c>
      <c r="BH133">
        <v>0</v>
      </c>
      <c r="BI133">
        <v>0</v>
      </c>
      <c r="BP133" t="s">
        <v>17</v>
      </c>
      <c r="BQ133">
        <f>+VLOOKUP(Tableau2[[#This Row],[DOSSOPEN]],table!A:E,3,FALSE)</f>
        <v>51</v>
      </c>
      <c r="BR133">
        <f>+YEAR(Tableau2[[#This Row],[DOSSOPEN]])</f>
        <v>2012</v>
      </c>
      <c r="BS133" s="5" t="str">
        <f>+VLOOKUP(WEEKDAY(Tableau2[[#This Row],[DOSSOPEN]]),$BY$1:$BZ$7,2,FALSE)</f>
        <v>lundi</v>
      </c>
    </row>
    <row r="134" spans="1:71">
      <c r="A134" t="s">
        <v>291</v>
      </c>
      <c r="B134" s="4">
        <v>41261</v>
      </c>
      <c r="C134">
        <v>121</v>
      </c>
      <c r="D134" t="s">
        <v>975</v>
      </c>
      <c r="E134" t="s">
        <v>976</v>
      </c>
      <c r="F134" t="s">
        <v>100</v>
      </c>
      <c r="G134" t="s">
        <v>101</v>
      </c>
      <c r="L134" s="4">
        <v>41236</v>
      </c>
      <c r="M134">
        <v>1540452.64</v>
      </c>
      <c r="N134">
        <v>34013.919999999998</v>
      </c>
      <c r="O134" s="4">
        <v>40768</v>
      </c>
      <c r="P134">
        <v>20357.28</v>
      </c>
      <c r="Q134">
        <v>20357.28</v>
      </c>
      <c r="R134">
        <v>248</v>
      </c>
      <c r="S134">
        <v>0</v>
      </c>
      <c r="T134">
        <v>0</v>
      </c>
      <c r="U134" s="4">
        <v>40658</v>
      </c>
      <c r="V134">
        <v>329</v>
      </c>
      <c r="W134" s="4">
        <v>40960</v>
      </c>
      <c r="X134" s="4">
        <v>40960</v>
      </c>
      <c r="Y134" t="b">
        <v>0</v>
      </c>
      <c r="Z134">
        <v>0</v>
      </c>
      <c r="AA134">
        <v>0</v>
      </c>
      <c r="AB134" s="4">
        <v>40974</v>
      </c>
      <c r="AD134" s="4">
        <v>40973</v>
      </c>
      <c r="AE134">
        <v>644</v>
      </c>
      <c r="AG134">
        <v>0</v>
      </c>
      <c r="AH134">
        <v>0</v>
      </c>
      <c r="AL134">
        <v>17107.240000000002</v>
      </c>
      <c r="AM134" t="b">
        <v>0</v>
      </c>
      <c r="AN134">
        <v>18144.509999999998</v>
      </c>
      <c r="AO134">
        <v>18144.509999999998</v>
      </c>
      <c r="AP134">
        <v>18144.509999999998</v>
      </c>
      <c r="AQ134" t="s">
        <v>977</v>
      </c>
      <c r="AR134" s="4">
        <v>40664</v>
      </c>
      <c r="AS134">
        <v>18335.509999999998</v>
      </c>
      <c r="AU134" t="b">
        <v>0</v>
      </c>
      <c r="AV134" t="b">
        <v>0</v>
      </c>
      <c r="AW134" t="s">
        <v>102</v>
      </c>
      <c r="AZ134" t="b">
        <v>0</v>
      </c>
      <c r="BB134" t="b">
        <v>0</v>
      </c>
      <c r="BH134">
        <v>0</v>
      </c>
      <c r="BI134">
        <v>0</v>
      </c>
      <c r="BP134" t="s">
        <v>18</v>
      </c>
      <c r="BQ134">
        <f>+VLOOKUP(Tableau2[[#This Row],[DOSSOPEN]],table!A:E,3,FALSE)</f>
        <v>51</v>
      </c>
      <c r="BR134">
        <f>+YEAR(Tableau2[[#This Row],[DOSSOPEN]])</f>
        <v>2012</v>
      </c>
      <c r="BS134" s="5" t="str">
        <f>+VLOOKUP(WEEKDAY(Tableau2[[#This Row],[DOSSOPEN]]),$BY$1:$BZ$7,2,FALSE)</f>
        <v>mardi</v>
      </c>
    </row>
    <row r="135" spans="1:71">
      <c r="A135" t="s">
        <v>292</v>
      </c>
      <c r="B135" s="4">
        <v>41262</v>
      </c>
      <c r="C135">
        <v>122</v>
      </c>
      <c r="D135" t="s">
        <v>978</v>
      </c>
      <c r="E135" t="s">
        <v>979</v>
      </c>
      <c r="F135" t="s">
        <v>100</v>
      </c>
      <c r="G135" t="s">
        <v>101</v>
      </c>
      <c r="L135" s="4">
        <v>41237</v>
      </c>
      <c r="M135">
        <v>1540452.64</v>
      </c>
      <c r="N135">
        <v>34013.919999999998</v>
      </c>
      <c r="O135" s="4">
        <v>40769</v>
      </c>
      <c r="P135">
        <v>20357.28</v>
      </c>
      <c r="Q135">
        <v>20357.28</v>
      </c>
      <c r="R135">
        <v>248</v>
      </c>
      <c r="S135">
        <v>0</v>
      </c>
      <c r="T135">
        <v>0</v>
      </c>
      <c r="U135" s="4">
        <v>40659</v>
      </c>
      <c r="V135">
        <v>330</v>
      </c>
      <c r="W135" s="4">
        <v>40960</v>
      </c>
      <c r="X135" s="4">
        <v>40960</v>
      </c>
      <c r="Y135" t="b">
        <v>0</v>
      </c>
      <c r="Z135">
        <v>0</v>
      </c>
      <c r="AA135">
        <v>0</v>
      </c>
      <c r="AB135" s="4">
        <v>40974</v>
      </c>
      <c r="AD135" s="4">
        <v>40973</v>
      </c>
      <c r="AE135">
        <v>644</v>
      </c>
      <c r="AG135">
        <v>0</v>
      </c>
      <c r="AH135">
        <v>0</v>
      </c>
      <c r="AL135">
        <v>17107.240000000002</v>
      </c>
      <c r="AM135" t="b">
        <v>0</v>
      </c>
      <c r="AN135">
        <v>18144.509999999998</v>
      </c>
      <c r="AO135">
        <v>18144.509999999998</v>
      </c>
      <c r="AP135">
        <v>18144.509999999998</v>
      </c>
      <c r="AQ135" t="s">
        <v>980</v>
      </c>
      <c r="AR135" s="4">
        <v>40665</v>
      </c>
      <c r="AS135">
        <v>18336.509999999998</v>
      </c>
      <c r="AU135" t="b">
        <v>0</v>
      </c>
      <c r="AV135" t="b">
        <v>0</v>
      </c>
      <c r="AW135" t="s">
        <v>102</v>
      </c>
      <c r="AZ135" t="b">
        <v>0</v>
      </c>
      <c r="BB135" t="b">
        <v>0</v>
      </c>
      <c r="BH135">
        <v>0</v>
      </c>
      <c r="BI135">
        <v>0</v>
      </c>
      <c r="BP135" t="s">
        <v>19</v>
      </c>
      <c r="BQ135">
        <f>+VLOOKUP(Tableau2[[#This Row],[DOSSOPEN]],table!A:E,3,FALSE)</f>
        <v>51</v>
      </c>
      <c r="BR135">
        <f>+YEAR(Tableau2[[#This Row],[DOSSOPEN]])</f>
        <v>2012</v>
      </c>
      <c r="BS135" s="5" t="str">
        <f>+VLOOKUP(WEEKDAY(Tableau2[[#This Row],[DOSSOPEN]]),$BY$1:$BZ$7,2,FALSE)</f>
        <v>mercredi</v>
      </c>
    </row>
    <row r="136" spans="1:71">
      <c r="A136" t="s">
        <v>293</v>
      </c>
      <c r="B136" s="4">
        <v>41263</v>
      </c>
      <c r="C136">
        <v>123</v>
      </c>
      <c r="D136" t="s">
        <v>981</v>
      </c>
      <c r="E136" t="s">
        <v>982</v>
      </c>
      <c r="F136" t="s">
        <v>100</v>
      </c>
      <c r="G136" t="s">
        <v>101</v>
      </c>
      <c r="L136" s="4">
        <v>41238</v>
      </c>
      <c r="M136">
        <v>1540452.64</v>
      </c>
      <c r="N136">
        <v>34013.919999999998</v>
      </c>
      <c r="O136" s="4">
        <v>40770</v>
      </c>
      <c r="P136">
        <v>20357.28</v>
      </c>
      <c r="Q136">
        <v>20357.28</v>
      </c>
      <c r="R136">
        <v>248</v>
      </c>
      <c r="S136">
        <v>0</v>
      </c>
      <c r="T136">
        <v>0</v>
      </c>
      <c r="U136" s="4">
        <v>40660</v>
      </c>
      <c r="V136">
        <v>331</v>
      </c>
      <c r="W136" s="4">
        <v>40960</v>
      </c>
      <c r="X136" s="4">
        <v>40960</v>
      </c>
      <c r="Y136" t="b">
        <v>0</v>
      </c>
      <c r="Z136">
        <v>0</v>
      </c>
      <c r="AA136">
        <v>0</v>
      </c>
      <c r="AB136" s="4">
        <v>40974</v>
      </c>
      <c r="AD136" s="4">
        <v>40973</v>
      </c>
      <c r="AE136">
        <v>644</v>
      </c>
      <c r="AG136">
        <v>0</v>
      </c>
      <c r="AH136">
        <v>0</v>
      </c>
      <c r="AL136">
        <v>17107.240000000002</v>
      </c>
      <c r="AM136" t="b">
        <v>0</v>
      </c>
      <c r="AN136">
        <v>18144.509999999998</v>
      </c>
      <c r="AO136">
        <v>18144.509999999998</v>
      </c>
      <c r="AP136">
        <v>18144.509999999998</v>
      </c>
      <c r="AQ136" t="s">
        <v>983</v>
      </c>
      <c r="AR136" s="4">
        <v>40666</v>
      </c>
      <c r="AS136">
        <v>18337.509999999998</v>
      </c>
      <c r="AU136" t="b">
        <v>0</v>
      </c>
      <c r="AV136" t="b">
        <v>0</v>
      </c>
      <c r="AW136" t="s">
        <v>102</v>
      </c>
      <c r="AZ136" t="b">
        <v>0</v>
      </c>
      <c r="BB136" t="b">
        <v>0</v>
      </c>
      <c r="BH136">
        <v>0</v>
      </c>
      <c r="BI136">
        <v>0</v>
      </c>
      <c r="BP136" t="s">
        <v>20</v>
      </c>
      <c r="BQ136">
        <f>+VLOOKUP(Tableau2[[#This Row],[DOSSOPEN]],table!A:E,3,FALSE)</f>
        <v>51</v>
      </c>
      <c r="BR136">
        <f>+YEAR(Tableau2[[#This Row],[DOSSOPEN]])</f>
        <v>2012</v>
      </c>
      <c r="BS136" s="5" t="str">
        <f>+VLOOKUP(WEEKDAY(Tableau2[[#This Row],[DOSSOPEN]]),$BY$1:$BZ$7,2,FALSE)</f>
        <v>jeudi</v>
      </c>
    </row>
    <row r="137" spans="1:71">
      <c r="A137" t="s">
        <v>294</v>
      </c>
      <c r="B137" s="4">
        <v>41264</v>
      </c>
      <c r="C137">
        <v>124</v>
      </c>
      <c r="D137" t="s">
        <v>984</v>
      </c>
      <c r="E137" t="s">
        <v>985</v>
      </c>
      <c r="F137" t="s">
        <v>100</v>
      </c>
      <c r="G137" t="s">
        <v>101</v>
      </c>
      <c r="L137" s="4">
        <v>41239</v>
      </c>
      <c r="M137">
        <v>1540452.64</v>
      </c>
      <c r="N137">
        <v>34013.919999999998</v>
      </c>
      <c r="O137" s="4">
        <v>40771</v>
      </c>
      <c r="P137">
        <v>20357.28</v>
      </c>
      <c r="Q137">
        <v>20357.28</v>
      </c>
      <c r="R137">
        <v>248</v>
      </c>
      <c r="S137">
        <v>0</v>
      </c>
      <c r="T137">
        <v>0</v>
      </c>
      <c r="U137" s="4">
        <v>40661</v>
      </c>
      <c r="V137">
        <v>332</v>
      </c>
      <c r="W137" s="4">
        <v>40960</v>
      </c>
      <c r="X137" s="4">
        <v>40960</v>
      </c>
      <c r="Y137" t="b">
        <v>0</v>
      </c>
      <c r="Z137">
        <v>0</v>
      </c>
      <c r="AA137">
        <v>0</v>
      </c>
      <c r="AB137" s="4">
        <v>40974</v>
      </c>
      <c r="AD137" s="4">
        <v>40973</v>
      </c>
      <c r="AE137">
        <v>644</v>
      </c>
      <c r="AG137">
        <v>0</v>
      </c>
      <c r="AH137">
        <v>0</v>
      </c>
      <c r="AL137">
        <v>17107.240000000002</v>
      </c>
      <c r="AM137" t="b">
        <v>0</v>
      </c>
      <c r="AN137">
        <v>18144.509999999998</v>
      </c>
      <c r="AO137">
        <v>18144.509999999998</v>
      </c>
      <c r="AP137">
        <v>18144.509999999998</v>
      </c>
      <c r="AQ137" t="s">
        <v>986</v>
      </c>
      <c r="AR137" s="4">
        <v>40667</v>
      </c>
      <c r="AS137">
        <v>18338.509999999998</v>
      </c>
      <c r="AU137" t="b">
        <v>0</v>
      </c>
      <c r="AV137" t="b">
        <v>0</v>
      </c>
      <c r="AW137" t="s">
        <v>102</v>
      </c>
      <c r="AZ137" t="b">
        <v>0</v>
      </c>
      <c r="BB137" t="b">
        <v>0</v>
      </c>
      <c r="BH137">
        <v>0</v>
      </c>
      <c r="BI137">
        <v>0</v>
      </c>
      <c r="BP137" t="s">
        <v>21</v>
      </c>
      <c r="BQ137">
        <f>+VLOOKUP(Tableau2[[#This Row],[DOSSOPEN]],table!A:E,3,FALSE)</f>
        <v>51</v>
      </c>
      <c r="BR137">
        <f>+YEAR(Tableau2[[#This Row],[DOSSOPEN]])</f>
        <v>2012</v>
      </c>
      <c r="BS137" s="5" t="str">
        <f>+VLOOKUP(WEEKDAY(Tableau2[[#This Row],[DOSSOPEN]]),$BY$1:$BZ$7,2,FALSE)</f>
        <v>vendredi</v>
      </c>
    </row>
    <row r="138" spans="1:71">
      <c r="A138" t="s">
        <v>295</v>
      </c>
      <c r="B138" s="4">
        <v>41265</v>
      </c>
      <c r="C138">
        <v>125</v>
      </c>
      <c r="D138" t="s">
        <v>987</v>
      </c>
      <c r="E138" t="s">
        <v>988</v>
      </c>
      <c r="F138" t="s">
        <v>100</v>
      </c>
      <c r="G138" t="s">
        <v>101</v>
      </c>
      <c r="L138" s="4">
        <v>41240</v>
      </c>
      <c r="M138">
        <v>1540452.64</v>
      </c>
      <c r="N138">
        <v>34013.919999999998</v>
      </c>
      <c r="O138" s="4">
        <v>40772</v>
      </c>
      <c r="P138">
        <v>20357.28</v>
      </c>
      <c r="Q138">
        <v>20357.28</v>
      </c>
      <c r="R138">
        <v>248</v>
      </c>
      <c r="S138">
        <v>0</v>
      </c>
      <c r="T138">
        <v>0</v>
      </c>
      <c r="U138" s="4">
        <v>40662</v>
      </c>
      <c r="V138">
        <v>333</v>
      </c>
      <c r="W138" s="4">
        <v>40960</v>
      </c>
      <c r="X138" s="4">
        <v>40960</v>
      </c>
      <c r="Y138" t="b">
        <v>0</v>
      </c>
      <c r="Z138">
        <v>0</v>
      </c>
      <c r="AA138">
        <v>0</v>
      </c>
      <c r="AB138" s="4">
        <v>40974</v>
      </c>
      <c r="AD138" s="4">
        <v>40973</v>
      </c>
      <c r="AE138">
        <v>644</v>
      </c>
      <c r="AG138">
        <v>0</v>
      </c>
      <c r="AH138">
        <v>0</v>
      </c>
      <c r="AL138">
        <v>17107.240000000002</v>
      </c>
      <c r="AM138" t="b">
        <v>0</v>
      </c>
      <c r="AN138">
        <v>18144.509999999998</v>
      </c>
      <c r="AO138">
        <v>18144.509999999998</v>
      </c>
      <c r="AP138">
        <v>18144.509999999998</v>
      </c>
      <c r="AQ138" t="s">
        <v>989</v>
      </c>
      <c r="AR138" s="4">
        <v>40668</v>
      </c>
      <c r="AS138">
        <v>18339.509999999998</v>
      </c>
      <c r="AU138" t="b">
        <v>0</v>
      </c>
      <c r="AV138" t="b">
        <v>0</v>
      </c>
      <c r="AW138" t="s">
        <v>102</v>
      </c>
      <c r="AZ138" t="b">
        <v>0</v>
      </c>
      <c r="BB138" t="b">
        <v>0</v>
      </c>
      <c r="BH138">
        <v>0</v>
      </c>
      <c r="BI138">
        <v>0</v>
      </c>
      <c r="BP138" t="s">
        <v>22</v>
      </c>
      <c r="BQ138">
        <f>+VLOOKUP(Tableau2[[#This Row],[DOSSOPEN]],table!A:E,3,FALSE)</f>
        <v>51</v>
      </c>
      <c r="BR138">
        <f>+YEAR(Tableau2[[#This Row],[DOSSOPEN]])</f>
        <v>2012</v>
      </c>
      <c r="BS138" s="5" t="str">
        <f>+VLOOKUP(WEEKDAY(Tableau2[[#This Row],[DOSSOPEN]]),$BY$1:$BZ$7,2,FALSE)</f>
        <v>samedi</v>
      </c>
    </row>
    <row r="139" spans="1:71">
      <c r="A139" t="s">
        <v>296</v>
      </c>
      <c r="B139" s="4">
        <v>41266</v>
      </c>
      <c r="C139">
        <v>126</v>
      </c>
      <c r="D139" t="s">
        <v>990</v>
      </c>
      <c r="E139" t="s">
        <v>991</v>
      </c>
      <c r="F139" t="s">
        <v>100</v>
      </c>
      <c r="G139" t="s">
        <v>101</v>
      </c>
      <c r="L139" s="4">
        <v>41241</v>
      </c>
      <c r="M139">
        <v>1540452.64</v>
      </c>
      <c r="N139">
        <v>34013.919999999998</v>
      </c>
      <c r="O139" s="4">
        <v>40773</v>
      </c>
      <c r="P139">
        <v>20357.28</v>
      </c>
      <c r="Q139">
        <v>20357.28</v>
      </c>
      <c r="R139">
        <v>248</v>
      </c>
      <c r="S139">
        <v>0</v>
      </c>
      <c r="T139">
        <v>0</v>
      </c>
      <c r="U139" s="4">
        <v>40663</v>
      </c>
      <c r="V139">
        <v>334</v>
      </c>
      <c r="W139" s="4">
        <v>40960</v>
      </c>
      <c r="X139" s="4">
        <v>40960</v>
      </c>
      <c r="Y139" t="b">
        <v>0</v>
      </c>
      <c r="Z139">
        <v>0</v>
      </c>
      <c r="AA139">
        <v>0</v>
      </c>
      <c r="AB139" s="4">
        <v>40974</v>
      </c>
      <c r="AD139" s="4">
        <v>40973</v>
      </c>
      <c r="AE139">
        <v>644</v>
      </c>
      <c r="AG139">
        <v>0</v>
      </c>
      <c r="AH139">
        <v>0</v>
      </c>
      <c r="AL139">
        <v>17107.240000000002</v>
      </c>
      <c r="AM139" t="b">
        <v>0</v>
      </c>
      <c r="AN139">
        <v>18144.509999999998</v>
      </c>
      <c r="AO139">
        <v>18144.509999999998</v>
      </c>
      <c r="AP139">
        <v>18144.509999999998</v>
      </c>
      <c r="AQ139" t="s">
        <v>992</v>
      </c>
      <c r="AR139" s="4">
        <v>40669</v>
      </c>
      <c r="AS139">
        <v>18340.509999999998</v>
      </c>
      <c r="AU139" t="b">
        <v>0</v>
      </c>
      <c r="AV139" t="b">
        <v>0</v>
      </c>
      <c r="AW139" t="s">
        <v>102</v>
      </c>
      <c r="AZ139" t="b">
        <v>0</v>
      </c>
      <c r="BB139" t="b">
        <v>0</v>
      </c>
      <c r="BH139">
        <v>0</v>
      </c>
      <c r="BI139">
        <v>0</v>
      </c>
      <c r="BP139" t="s">
        <v>23</v>
      </c>
      <c r="BQ139">
        <f>+VLOOKUP(Tableau2[[#This Row],[DOSSOPEN]],table!A:E,3,FALSE)</f>
        <v>51</v>
      </c>
      <c r="BR139">
        <f>+YEAR(Tableau2[[#This Row],[DOSSOPEN]])</f>
        <v>2012</v>
      </c>
      <c r="BS139" s="5" t="str">
        <f>+VLOOKUP(WEEKDAY(Tableau2[[#This Row],[DOSSOPEN]]),$BY$1:$BZ$7,2,FALSE)</f>
        <v>dimanche</v>
      </c>
    </row>
    <row r="140" spans="1:71">
      <c r="A140" t="s">
        <v>297</v>
      </c>
      <c r="B140" s="4">
        <v>41267</v>
      </c>
      <c r="C140">
        <v>127</v>
      </c>
      <c r="D140" t="s">
        <v>993</v>
      </c>
      <c r="E140" t="s">
        <v>994</v>
      </c>
      <c r="F140" t="s">
        <v>100</v>
      </c>
      <c r="G140" t="s">
        <v>101</v>
      </c>
      <c r="L140" s="4">
        <v>41242</v>
      </c>
      <c r="M140">
        <v>1540452.64</v>
      </c>
      <c r="N140">
        <v>34013.919999999998</v>
      </c>
      <c r="O140" s="4">
        <v>40774</v>
      </c>
      <c r="P140">
        <v>20357.28</v>
      </c>
      <c r="Q140">
        <v>20357.28</v>
      </c>
      <c r="R140">
        <v>248</v>
      </c>
      <c r="S140">
        <v>0</v>
      </c>
      <c r="T140">
        <v>0</v>
      </c>
      <c r="U140" s="4">
        <v>40664</v>
      </c>
      <c r="V140">
        <v>335</v>
      </c>
      <c r="W140" s="4">
        <v>40960</v>
      </c>
      <c r="X140" s="4">
        <v>40960</v>
      </c>
      <c r="Y140" t="b">
        <v>0</v>
      </c>
      <c r="Z140">
        <v>0</v>
      </c>
      <c r="AA140">
        <v>0</v>
      </c>
      <c r="AB140" s="4">
        <v>40974</v>
      </c>
      <c r="AD140" s="4">
        <v>40973</v>
      </c>
      <c r="AE140">
        <v>644</v>
      </c>
      <c r="AG140">
        <v>0</v>
      </c>
      <c r="AH140">
        <v>0</v>
      </c>
      <c r="AL140">
        <v>17107.240000000002</v>
      </c>
      <c r="AM140" t="b">
        <v>0</v>
      </c>
      <c r="AN140">
        <v>18144.509999999998</v>
      </c>
      <c r="AO140">
        <v>18144.509999999998</v>
      </c>
      <c r="AP140">
        <v>18144.509999999998</v>
      </c>
      <c r="AQ140" t="s">
        <v>995</v>
      </c>
      <c r="AR140" s="4">
        <v>40670</v>
      </c>
      <c r="AS140">
        <v>18341.509999999998</v>
      </c>
      <c r="AU140" t="b">
        <v>0</v>
      </c>
      <c r="AV140" t="b">
        <v>0</v>
      </c>
      <c r="AW140" t="s">
        <v>102</v>
      </c>
      <c r="AZ140" t="b">
        <v>0</v>
      </c>
      <c r="BB140" t="b">
        <v>0</v>
      </c>
      <c r="BH140">
        <v>0</v>
      </c>
      <c r="BI140">
        <v>0</v>
      </c>
      <c r="BP140" t="s">
        <v>24</v>
      </c>
      <c r="BQ140">
        <f>+VLOOKUP(Tableau2[[#This Row],[DOSSOPEN]],table!A:E,3,FALSE)</f>
        <v>52</v>
      </c>
      <c r="BR140">
        <f>+YEAR(Tableau2[[#This Row],[DOSSOPEN]])</f>
        <v>2012</v>
      </c>
      <c r="BS140" s="5" t="str">
        <f>+VLOOKUP(WEEKDAY(Tableau2[[#This Row],[DOSSOPEN]]),$BY$1:$BZ$7,2,FALSE)</f>
        <v>lundi</v>
      </c>
    </row>
    <row r="141" spans="1:71">
      <c r="A141" t="s">
        <v>298</v>
      </c>
      <c r="B141" s="4">
        <v>41268</v>
      </c>
      <c r="C141">
        <v>128</v>
      </c>
      <c r="D141" t="s">
        <v>996</v>
      </c>
      <c r="E141" t="s">
        <v>997</v>
      </c>
      <c r="F141" t="s">
        <v>100</v>
      </c>
      <c r="G141" t="s">
        <v>101</v>
      </c>
      <c r="L141" s="4">
        <v>41243</v>
      </c>
      <c r="M141">
        <v>1540452.64</v>
      </c>
      <c r="N141">
        <v>34013.919999999998</v>
      </c>
      <c r="O141" s="4">
        <v>40775</v>
      </c>
      <c r="P141">
        <v>20357.28</v>
      </c>
      <c r="Q141">
        <v>20357.28</v>
      </c>
      <c r="R141">
        <v>248</v>
      </c>
      <c r="S141">
        <v>0</v>
      </c>
      <c r="T141">
        <v>0</v>
      </c>
      <c r="U141" s="4">
        <v>40665</v>
      </c>
      <c r="V141">
        <v>336</v>
      </c>
      <c r="W141" s="4">
        <v>40960</v>
      </c>
      <c r="X141" s="4">
        <v>40960</v>
      </c>
      <c r="Y141" t="b">
        <v>0</v>
      </c>
      <c r="Z141">
        <v>0</v>
      </c>
      <c r="AA141">
        <v>0</v>
      </c>
      <c r="AB141" s="4">
        <v>40974</v>
      </c>
      <c r="AD141" s="4">
        <v>40973</v>
      </c>
      <c r="AE141">
        <v>644</v>
      </c>
      <c r="AG141">
        <v>0</v>
      </c>
      <c r="AH141">
        <v>0</v>
      </c>
      <c r="AL141">
        <v>17107.240000000002</v>
      </c>
      <c r="AM141" t="b">
        <v>0</v>
      </c>
      <c r="AN141">
        <v>18144.509999999998</v>
      </c>
      <c r="AO141">
        <v>18144.509999999998</v>
      </c>
      <c r="AP141">
        <v>18144.509999999998</v>
      </c>
      <c r="AQ141" t="s">
        <v>998</v>
      </c>
      <c r="AR141" s="4">
        <v>40671</v>
      </c>
      <c r="AS141">
        <v>18342.509999999998</v>
      </c>
      <c r="AU141" t="b">
        <v>0</v>
      </c>
      <c r="AV141" t="b">
        <v>0</v>
      </c>
      <c r="AW141" t="s">
        <v>102</v>
      </c>
      <c r="AZ141" t="b">
        <v>0</v>
      </c>
      <c r="BB141" t="b">
        <v>0</v>
      </c>
      <c r="BH141">
        <v>0</v>
      </c>
      <c r="BI141">
        <v>0</v>
      </c>
      <c r="BP141" t="s">
        <v>5</v>
      </c>
      <c r="BQ141">
        <f>+VLOOKUP(Tableau2[[#This Row],[DOSSOPEN]],table!A:E,3,FALSE)</f>
        <v>52</v>
      </c>
      <c r="BR141">
        <f>+YEAR(Tableau2[[#This Row],[DOSSOPEN]])</f>
        <v>2012</v>
      </c>
      <c r="BS141" s="5" t="str">
        <f>+VLOOKUP(WEEKDAY(Tableau2[[#This Row],[DOSSOPEN]]),$BY$1:$BZ$7,2,FALSE)</f>
        <v>mardi</v>
      </c>
    </row>
    <row r="142" spans="1:71">
      <c r="A142" t="s">
        <v>299</v>
      </c>
      <c r="B142" s="4">
        <v>41269</v>
      </c>
      <c r="C142">
        <v>129</v>
      </c>
      <c r="D142" t="s">
        <v>999</v>
      </c>
      <c r="E142" t="s">
        <v>1000</v>
      </c>
      <c r="F142" t="s">
        <v>100</v>
      </c>
      <c r="G142" t="s">
        <v>101</v>
      </c>
      <c r="L142" s="4">
        <v>41244</v>
      </c>
      <c r="M142">
        <v>1540452.64</v>
      </c>
      <c r="N142">
        <v>34013.919999999998</v>
      </c>
      <c r="O142" s="4">
        <v>40776</v>
      </c>
      <c r="P142">
        <v>20357.28</v>
      </c>
      <c r="Q142">
        <v>20357.28</v>
      </c>
      <c r="R142">
        <v>248</v>
      </c>
      <c r="S142">
        <v>0</v>
      </c>
      <c r="T142">
        <v>0</v>
      </c>
      <c r="U142" s="4">
        <v>40666</v>
      </c>
      <c r="V142">
        <v>337</v>
      </c>
      <c r="W142" s="4">
        <v>40960</v>
      </c>
      <c r="X142" s="4">
        <v>40960</v>
      </c>
      <c r="Y142" t="b">
        <v>0</v>
      </c>
      <c r="Z142">
        <v>0</v>
      </c>
      <c r="AA142">
        <v>0</v>
      </c>
      <c r="AB142" s="4">
        <v>40974</v>
      </c>
      <c r="AD142" s="4">
        <v>40973</v>
      </c>
      <c r="AE142">
        <v>644</v>
      </c>
      <c r="AG142">
        <v>0</v>
      </c>
      <c r="AH142">
        <v>0</v>
      </c>
      <c r="AL142">
        <v>17107.240000000002</v>
      </c>
      <c r="AM142" t="b">
        <v>0</v>
      </c>
      <c r="AN142">
        <v>18144.509999999998</v>
      </c>
      <c r="AO142">
        <v>18144.509999999998</v>
      </c>
      <c r="AP142">
        <v>18144.509999999998</v>
      </c>
      <c r="AQ142" t="s">
        <v>1001</v>
      </c>
      <c r="AR142" s="4">
        <v>40672</v>
      </c>
      <c r="AS142">
        <v>18343.509999999998</v>
      </c>
      <c r="AU142" t="b">
        <v>0</v>
      </c>
      <c r="AV142" t="b">
        <v>0</v>
      </c>
      <c r="AW142" t="s">
        <v>102</v>
      </c>
      <c r="AZ142" t="b">
        <v>0</v>
      </c>
      <c r="BB142" t="b">
        <v>0</v>
      </c>
      <c r="BH142">
        <v>0</v>
      </c>
      <c r="BI142">
        <v>0</v>
      </c>
      <c r="BP142" t="s">
        <v>14</v>
      </c>
      <c r="BQ142">
        <f>+VLOOKUP(Tableau2[[#This Row],[DOSSOPEN]],table!A:E,3,FALSE)</f>
        <v>52</v>
      </c>
      <c r="BR142">
        <f>+YEAR(Tableau2[[#This Row],[DOSSOPEN]])</f>
        <v>2012</v>
      </c>
      <c r="BS142" s="5" t="str">
        <f>+VLOOKUP(WEEKDAY(Tableau2[[#This Row],[DOSSOPEN]]),$BY$1:$BZ$7,2,FALSE)</f>
        <v>mercredi</v>
      </c>
    </row>
    <row r="143" spans="1:71">
      <c r="A143" t="s">
        <v>300</v>
      </c>
      <c r="B143" s="4">
        <v>41270</v>
      </c>
      <c r="C143">
        <v>130</v>
      </c>
      <c r="D143" t="s">
        <v>1002</v>
      </c>
      <c r="E143" t="s">
        <v>1003</v>
      </c>
      <c r="F143" t="s">
        <v>100</v>
      </c>
      <c r="G143" t="s">
        <v>101</v>
      </c>
      <c r="L143" s="4">
        <v>41245</v>
      </c>
      <c r="M143">
        <v>1540452.64</v>
      </c>
      <c r="N143">
        <v>34013.919999999998</v>
      </c>
      <c r="O143" s="4">
        <v>40777</v>
      </c>
      <c r="P143">
        <v>20357.28</v>
      </c>
      <c r="Q143">
        <v>20357.28</v>
      </c>
      <c r="R143">
        <v>248</v>
      </c>
      <c r="S143">
        <v>0</v>
      </c>
      <c r="T143">
        <v>0</v>
      </c>
      <c r="U143" s="4">
        <v>40667</v>
      </c>
      <c r="V143">
        <v>338</v>
      </c>
      <c r="W143" s="4">
        <v>40960</v>
      </c>
      <c r="X143" s="4">
        <v>40960</v>
      </c>
      <c r="Y143" t="b">
        <v>0</v>
      </c>
      <c r="Z143">
        <v>0</v>
      </c>
      <c r="AA143">
        <v>0</v>
      </c>
      <c r="AB143" s="4">
        <v>40974</v>
      </c>
      <c r="AD143" s="4">
        <v>40973</v>
      </c>
      <c r="AE143">
        <v>644</v>
      </c>
      <c r="AG143">
        <v>0</v>
      </c>
      <c r="AH143">
        <v>0</v>
      </c>
      <c r="AL143">
        <v>17107.240000000002</v>
      </c>
      <c r="AM143" t="b">
        <v>0</v>
      </c>
      <c r="AN143">
        <v>18144.509999999998</v>
      </c>
      <c r="AO143">
        <v>18144.509999999998</v>
      </c>
      <c r="AP143">
        <v>18144.509999999998</v>
      </c>
      <c r="AQ143" t="s">
        <v>1004</v>
      </c>
      <c r="AR143" s="4">
        <v>40673</v>
      </c>
      <c r="AS143">
        <v>18344.509999999998</v>
      </c>
      <c r="AU143" t="b">
        <v>0</v>
      </c>
      <c r="AV143" t="b">
        <v>0</v>
      </c>
      <c r="AW143" t="s">
        <v>102</v>
      </c>
      <c r="AZ143" t="b">
        <v>0</v>
      </c>
      <c r="BB143" t="b">
        <v>0</v>
      </c>
      <c r="BH143">
        <v>0</v>
      </c>
      <c r="BI143">
        <v>0</v>
      </c>
      <c r="BP143" t="s">
        <v>15</v>
      </c>
      <c r="BQ143">
        <f>+VLOOKUP(Tableau2[[#This Row],[DOSSOPEN]],table!A:E,3,FALSE)</f>
        <v>52</v>
      </c>
      <c r="BR143">
        <f>+YEAR(Tableau2[[#This Row],[DOSSOPEN]])</f>
        <v>2012</v>
      </c>
      <c r="BS143" s="5" t="str">
        <f>+VLOOKUP(WEEKDAY(Tableau2[[#This Row],[DOSSOPEN]]),$BY$1:$BZ$7,2,FALSE)</f>
        <v>jeudi</v>
      </c>
    </row>
    <row r="144" spans="1:71">
      <c r="A144" t="s">
        <v>301</v>
      </c>
      <c r="B144" s="4">
        <v>41271</v>
      </c>
      <c r="C144">
        <v>131</v>
      </c>
      <c r="D144" t="s">
        <v>1005</v>
      </c>
      <c r="E144" t="s">
        <v>1006</v>
      </c>
      <c r="F144" t="s">
        <v>100</v>
      </c>
      <c r="G144" t="s">
        <v>101</v>
      </c>
      <c r="L144" s="4">
        <v>41246</v>
      </c>
      <c r="M144">
        <v>1540452.64</v>
      </c>
      <c r="N144">
        <v>34013.919999999998</v>
      </c>
      <c r="O144" s="4">
        <v>40778</v>
      </c>
      <c r="P144">
        <v>20357.28</v>
      </c>
      <c r="Q144">
        <v>20357.28</v>
      </c>
      <c r="R144">
        <v>248</v>
      </c>
      <c r="S144">
        <v>0</v>
      </c>
      <c r="T144">
        <v>0</v>
      </c>
      <c r="U144" s="4">
        <v>40668</v>
      </c>
      <c r="V144">
        <v>339</v>
      </c>
      <c r="W144" s="4">
        <v>40960</v>
      </c>
      <c r="X144" s="4">
        <v>40960</v>
      </c>
      <c r="Y144" t="b">
        <v>0</v>
      </c>
      <c r="Z144">
        <v>0</v>
      </c>
      <c r="AA144">
        <v>0</v>
      </c>
      <c r="AB144" s="4">
        <v>40974</v>
      </c>
      <c r="AD144" s="4">
        <v>40973</v>
      </c>
      <c r="AE144">
        <v>644</v>
      </c>
      <c r="AG144">
        <v>0</v>
      </c>
      <c r="AH144">
        <v>0</v>
      </c>
      <c r="AL144">
        <v>17107.240000000002</v>
      </c>
      <c r="AM144" t="b">
        <v>0</v>
      </c>
      <c r="AN144">
        <v>18144.509999999998</v>
      </c>
      <c r="AO144">
        <v>18144.509999999998</v>
      </c>
      <c r="AP144">
        <v>18144.509999999998</v>
      </c>
      <c r="AQ144" t="s">
        <v>1007</v>
      </c>
      <c r="AR144" s="4">
        <v>40674</v>
      </c>
      <c r="AS144">
        <v>18345.509999999998</v>
      </c>
      <c r="AU144" t="b">
        <v>0</v>
      </c>
      <c r="AV144" t="b">
        <v>0</v>
      </c>
      <c r="AW144" t="s">
        <v>102</v>
      </c>
      <c r="AZ144" t="b">
        <v>0</v>
      </c>
      <c r="BB144" t="b">
        <v>0</v>
      </c>
      <c r="BH144">
        <v>0</v>
      </c>
      <c r="BI144">
        <v>0</v>
      </c>
      <c r="BP144" t="s">
        <v>16</v>
      </c>
      <c r="BQ144">
        <f>+VLOOKUP(Tableau2[[#This Row],[DOSSOPEN]],table!A:E,3,FALSE)</f>
        <v>52</v>
      </c>
      <c r="BR144">
        <f>+YEAR(Tableau2[[#This Row],[DOSSOPEN]])</f>
        <v>2012</v>
      </c>
      <c r="BS144" s="5" t="str">
        <f>+VLOOKUP(WEEKDAY(Tableau2[[#This Row],[DOSSOPEN]]),$BY$1:$BZ$7,2,FALSE)</f>
        <v>vendredi</v>
      </c>
    </row>
    <row r="145" spans="1:71">
      <c r="A145" t="s">
        <v>302</v>
      </c>
      <c r="B145" s="4">
        <v>41272</v>
      </c>
      <c r="C145">
        <v>132</v>
      </c>
      <c r="D145" t="s">
        <v>1008</v>
      </c>
      <c r="E145" t="s">
        <v>1009</v>
      </c>
      <c r="F145" t="s">
        <v>100</v>
      </c>
      <c r="G145" t="s">
        <v>101</v>
      </c>
      <c r="L145" s="4">
        <v>41247</v>
      </c>
      <c r="M145">
        <v>1540452.64</v>
      </c>
      <c r="N145">
        <v>34013.919999999998</v>
      </c>
      <c r="O145" s="4">
        <v>40779</v>
      </c>
      <c r="P145">
        <v>20357.28</v>
      </c>
      <c r="Q145">
        <v>20357.28</v>
      </c>
      <c r="R145">
        <v>248</v>
      </c>
      <c r="S145">
        <v>0</v>
      </c>
      <c r="T145">
        <v>0</v>
      </c>
      <c r="U145" s="4">
        <v>40669</v>
      </c>
      <c r="V145">
        <v>340</v>
      </c>
      <c r="W145" s="4">
        <v>40960</v>
      </c>
      <c r="X145" s="4">
        <v>40960</v>
      </c>
      <c r="Y145" t="b">
        <v>0</v>
      </c>
      <c r="Z145">
        <v>0</v>
      </c>
      <c r="AA145">
        <v>0</v>
      </c>
      <c r="AB145" s="4">
        <v>40974</v>
      </c>
      <c r="AD145" s="4">
        <v>40973</v>
      </c>
      <c r="AE145">
        <v>644</v>
      </c>
      <c r="AG145">
        <v>0</v>
      </c>
      <c r="AH145">
        <v>0</v>
      </c>
      <c r="AL145">
        <v>17107.240000000002</v>
      </c>
      <c r="AM145" t="b">
        <v>0</v>
      </c>
      <c r="AN145">
        <v>18144.509999999998</v>
      </c>
      <c r="AO145">
        <v>18144.509999999998</v>
      </c>
      <c r="AP145">
        <v>18144.509999999998</v>
      </c>
      <c r="AQ145" t="s">
        <v>1010</v>
      </c>
      <c r="AR145" s="4">
        <v>40675</v>
      </c>
      <c r="AS145">
        <v>18346.509999999998</v>
      </c>
      <c r="AU145" t="b">
        <v>0</v>
      </c>
      <c r="AV145" t="b">
        <v>0</v>
      </c>
      <c r="AW145" t="s">
        <v>102</v>
      </c>
      <c r="AZ145" t="b">
        <v>0</v>
      </c>
      <c r="BB145" t="b">
        <v>0</v>
      </c>
      <c r="BH145">
        <v>0</v>
      </c>
      <c r="BI145">
        <v>0</v>
      </c>
      <c r="BP145" t="s">
        <v>17</v>
      </c>
      <c r="BQ145">
        <f>+VLOOKUP(Tableau2[[#This Row],[DOSSOPEN]],table!A:E,3,FALSE)</f>
        <v>52</v>
      </c>
      <c r="BR145">
        <f>+YEAR(Tableau2[[#This Row],[DOSSOPEN]])</f>
        <v>2012</v>
      </c>
      <c r="BS145" s="5" t="str">
        <f>+VLOOKUP(WEEKDAY(Tableau2[[#This Row],[DOSSOPEN]]),$BY$1:$BZ$7,2,FALSE)</f>
        <v>samedi</v>
      </c>
    </row>
    <row r="146" spans="1:71">
      <c r="A146" t="s">
        <v>303</v>
      </c>
      <c r="B146" s="4">
        <v>41273</v>
      </c>
      <c r="C146">
        <v>133</v>
      </c>
      <c r="D146" t="s">
        <v>1011</v>
      </c>
      <c r="E146" t="s">
        <v>1012</v>
      </c>
      <c r="F146" t="s">
        <v>100</v>
      </c>
      <c r="G146" t="s">
        <v>101</v>
      </c>
      <c r="L146" s="4">
        <v>41248</v>
      </c>
      <c r="M146">
        <v>1540452.64</v>
      </c>
      <c r="N146">
        <v>34013.919999999998</v>
      </c>
      <c r="O146" s="4">
        <v>40780</v>
      </c>
      <c r="P146">
        <v>20357.28</v>
      </c>
      <c r="Q146">
        <v>20357.28</v>
      </c>
      <c r="R146">
        <v>248</v>
      </c>
      <c r="S146">
        <v>0</v>
      </c>
      <c r="T146">
        <v>0</v>
      </c>
      <c r="U146" s="4">
        <v>40670</v>
      </c>
      <c r="V146">
        <v>341</v>
      </c>
      <c r="W146" s="4">
        <v>40960</v>
      </c>
      <c r="X146" s="4">
        <v>40960</v>
      </c>
      <c r="Y146" t="b">
        <v>0</v>
      </c>
      <c r="Z146">
        <v>0</v>
      </c>
      <c r="AA146">
        <v>0</v>
      </c>
      <c r="AB146" s="4">
        <v>40974</v>
      </c>
      <c r="AD146" s="4">
        <v>40973</v>
      </c>
      <c r="AE146">
        <v>644</v>
      </c>
      <c r="AG146">
        <v>0</v>
      </c>
      <c r="AH146">
        <v>0</v>
      </c>
      <c r="AL146">
        <v>17107.240000000002</v>
      </c>
      <c r="AM146" t="b">
        <v>0</v>
      </c>
      <c r="AN146">
        <v>18144.509999999998</v>
      </c>
      <c r="AO146">
        <v>18144.509999999998</v>
      </c>
      <c r="AP146">
        <v>18144.509999999998</v>
      </c>
      <c r="AQ146" t="s">
        <v>1013</v>
      </c>
      <c r="AR146" s="4">
        <v>40676</v>
      </c>
      <c r="AS146">
        <v>18347.509999999998</v>
      </c>
      <c r="AU146" t="b">
        <v>0</v>
      </c>
      <c r="AV146" t="b">
        <v>0</v>
      </c>
      <c r="AW146" t="s">
        <v>102</v>
      </c>
      <c r="AZ146" t="b">
        <v>0</v>
      </c>
      <c r="BB146" t="b">
        <v>0</v>
      </c>
      <c r="BH146">
        <v>0</v>
      </c>
      <c r="BI146">
        <v>0</v>
      </c>
      <c r="BP146" t="s">
        <v>18</v>
      </c>
      <c r="BQ146">
        <f>+VLOOKUP(Tableau2[[#This Row],[DOSSOPEN]],table!A:E,3,FALSE)</f>
        <v>52</v>
      </c>
      <c r="BR146">
        <f>+YEAR(Tableau2[[#This Row],[DOSSOPEN]])</f>
        <v>2012</v>
      </c>
      <c r="BS146" s="5" t="str">
        <f>+VLOOKUP(WEEKDAY(Tableau2[[#This Row],[DOSSOPEN]]),$BY$1:$BZ$7,2,FALSE)</f>
        <v>dimanche</v>
      </c>
    </row>
    <row r="147" spans="1:71">
      <c r="A147" t="s">
        <v>304</v>
      </c>
      <c r="B147" s="4">
        <v>41274</v>
      </c>
      <c r="C147">
        <v>134</v>
      </c>
      <c r="D147" t="s">
        <v>1014</v>
      </c>
      <c r="E147" t="s">
        <v>1015</v>
      </c>
      <c r="F147" t="s">
        <v>100</v>
      </c>
      <c r="G147" t="s">
        <v>101</v>
      </c>
      <c r="L147" s="4">
        <v>41249</v>
      </c>
      <c r="M147">
        <v>1540452.64</v>
      </c>
      <c r="N147">
        <v>34013.919999999998</v>
      </c>
      <c r="O147" s="4">
        <v>40781</v>
      </c>
      <c r="P147">
        <v>20357.28</v>
      </c>
      <c r="Q147">
        <v>20357.28</v>
      </c>
      <c r="R147">
        <v>248</v>
      </c>
      <c r="S147">
        <v>0</v>
      </c>
      <c r="T147">
        <v>0</v>
      </c>
      <c r="U147" s="4">
        <v>40671</v>
      </c>
      <c r="V147">
        <v>342</v>
      </c>
      <c r="W147" s="4">
        <v>40960</v>
      </c>
      <c r="X147" s="4">
        <v>40960</v>
      </c>
      <c r="Y147" t="b">
        <v>0</v>
      </c>
      <c r="Z147">
        <v>0</v>
      </c>
      <c r="AA147">
        <v>0</v>
      </c>
      <c r="AB147" s="4">
        <v>40974</v>
      </c>
      <c r="AD147" s="4">
        <v>40973</v>
      </c>
      <c r="AE147">
        <v>644</v>
      </c>
      <c r="AG147">
        <v>0</v>
      </c>
      <c r="AH147">
        <v>0</v>
      </c>
      <c r="AL147">
        <v>17107.240000000002</v>
      </c>
      <c r="AM147" t="b">
        <v>0</v>
      </c>
      <c r="AN147">
        <v>18144.509999999998</v>
      </c>
      <c r="AO147">
        <v>18144.509999999998</v>
      </c>
      <c r="AP147">
        <v>18144.509999999998</v>
      </c>
      <c r="AQ147" t="s">
        <v>1016</v>
      </c>
      <c r="AR147" s="4">
        <v>40677</v>
      </c>
      <c r="AS147">
        <v>18348.509999999998</v>
      </c>
      <c r="AU147" t="b">
        <v>0</v>
      </c>
      <c r="AV147" t="b">
        <v>0</v>
      </c>
      <c r="AW147" t="s">
        <v>102</v>
      </c>
      <c r="AZ147" t="b">
        <v>0</v>
      </c>
      <c r="BB147" t="b">
        <v>0</v>
      </c>
      <c r="BH147">
        <v>0</v>
      </c>
      <c r="BI147">
        <v>0</v>
      </c>
      <c r="BP147" t="s">
        <v>19</v>
      </c>
      <c r="BQ147">
        <f>+VLOOKUP(Tableau2[[#This Row],[DOSSOPEN]],table!A:E,3,FALSE)</f>
        <v>1</v>
      </c>
      <c r="BR147">
        <f>+YEAR(Tableau2[[#This Row],[DOSSOPEN]])</f>
        <v>2012</v>
      </c>
      <c r="BS147" s="5" t="str">
        <f>+VLOOKUP(WEEKDAY(Tableau2[[#This Row],[DOSSOPEN]]),$BY$1:$BZ$7,2,FALSE)</f>
        <v>lundi</v>
      </c>
    </row>
    <row r="148" spans="1:71">
      <c r="A148" t="s">
        <v>305</v>
      </c>
      <c r="B148" s="4">
        <v>41275</v>
      </c>
      <c r="C148">
        <v>135</v>
      </c>
      <c r="D148" t="s">
        <v>1017</v>
      </c>
      <c r="E148" t="s">
        <v>1018</v>
      </c>
      <c r="F148" t="s">
        <v>100</v>
      </c>
      <c r="G148" t="s">
        <v>101</v>
      </c>
      <c r="L148" s="4">
        <v>41250</v>
      </c>
      <c r="M148">
        <v>1540452.64</v>
      </c>
      <c r="N148">
        <v>34013.919999999998</v>
      </c>
      <c r="O148" s="4">
        <v>40782</v>
      </c>
      <c r="P148">
        <v>20357.28</v>
      </c>
      <c r="Q148">
        <v>20357.28</v>
      </c>
      <c r="R148">
        <v>248</v>
      </c>
      <c r="S148">
        <v>0</v>
      </c>
      <c r="T148">
        <v>0</v>
      </c>
      <c r="U148" s="4">
        <v>40672</v>
      </c>
      <c r="V148">
        <v>343</v>
      </c>
      <c r="W148" s="4">
        <v>40960</v>
      </c>
      <c r="X148" s="4">
        <v>40960</v>
      </c>
      <c r="Y148" t="b">
        <v>0</v>
      </c>
      <c r="Z148">
        <v>0</v>
      </c>
      <c r="AA148">
        <v>0</v>
      </c>
      <c r="AB148" s="4">
        <v>40974</v>
      </c>
      <c r="AD148" s="4">
        <v>40973</v>
      </c>
      <c r="AE148">
        <v>644</v>
      </c>
      <c r="AG148">
        <v>0</v>
      </c>
      <c r="AH148">
        <v>0</v>
      </c>
      <c r="AL148">
        <v>17107.240000000002</v>
      </c>
      <c r="AM148" t="b">
        <v>0</v>
      </c>
      <c r="AN148">
        <v>18144.509999999998</v>
      </c>
      <c r="AO148">
        <v>18144.509999999998</v>
      </c>
      <c r="AP148">
        <v>18144.509999999998</v>
      </c>
      <c r="AQ148" t="s">
        <v>1019</v>
      </c>
      <c r="AR148" s="4">
        <v>40678</v>
      </c>
      <c r="AS148">
        <v>18349.509999999998</v>
      </c>
      <c r="AU148" t="b">
        <v>0</v>
      </c>
      <c r="AV148" t="b">
        <v>0</v>
      </c>
      <c r="AW148" t="s">
        <v>102</v>
      </c>
      <c r="AZ148" t="b">
        <v>0</v>
      </c>
      <c r="BB148" t="b">
        <v>0</v>
      </c>
      <c r="BH148">
        <v>0</v>
      </c>
      <c r="BI148">
        <v>0</v>
      </c>
      <c r="BP148" t="s">
        <v>20</v>
      </c>
      <c r="BQ148">
        <f>+VLOOKUP(Tableau2[[#This Row],[DOSSOPEN]],table!A:E,3,FALSE)</f>
        <v>1</v>
      </c>
      <c r="BR148">
        <f>+YEAR(Tableau2[[#This Row],[DOSSOPEN]])</f>
        <v>2013</v>
      </c>
      <c r="BS148" s="5" t="str">
        <f>+VLOOKUP(WEEKDAY(Tableau2[[#This Row],[DOSSOPEN]]),$BY$1:$BZ$7,2,FALSE)</f>
        <v>mardi</v>
      </c>
    </row>
    <row r="149" spans="1:71">
      <c r="A149" t="s">
        <v>306</v>
      </c>
      <c r="B149" s="4">
        <v>41276</v>
      </c>
      <c r="C149">
        <v>136</v>
      </c>
      <c r="D149" t="s">
        <v>1020</v>
      </c>
      <c r="E149" t="s">
        <v>1021</v>
      </c>
      <c r="F149" t="s">
        <v>100</v>
      </c>
      <c r="G149" t="s">
        <v>101</v>
      </c>
      <c r="L149" s="4">
        <v>41251</v>
      </c>
      <c r="M149">
        <v>1540452.64</v>
      </c>
      <c r="N149">
        <v>34013.919999999998</v>
      </c>
      <c r="O149" s="4">
        <v>40783</v>
      </c>
      <c r="P149">
        <v>20357.28</v>
      </c>
      <c r="Q149">
        <v>20357.28</v>
      </c>
      <c r="R149">
        <v>248</v>
      </c>
      <c r="S149">
        <v>0</v>
      </c>
      <c r="T149">
        <v>0</v>
      </c>
      <c r="U149" s="4">
        <v>40673</v>
      </c>
      <c r="V149">
        <v>344</v>
      </c>
      <c r="W149" s="4">
        <v>40960</v>
      </c>
      <c r="X149" s="4">
        <v>40960</v>
      </c>
      <c r="Y149" t="b">
        <v>0</v>
      </c>
      <c r="Z149">
        <v>0</v>
      </c>
      <c r="AA149">
        <v>0</v>
      </c>
      <c r="AB149" s="4">
        <v>40974</v>
      </c>
      <c r="AD149" s="4">
        <v>40973</v>
      </c>
      <c r="AE149">
        <v>644</v>
      </c>
      <c r="AG149">
        <v>0</v>
      </c>
      <c r="AH149">
        <v>0</v>
      </c>
      <c r="AL149">
        <v>17107.240000000002</v>
      </c>
      <c r="AM149" t="b">
        <v>0</v>
      </c>
      <c r="AN149">
        <v>18144.509999999998</v>
      </c>
      <c r="AO149">
        <v>18144.509999999998</v>
      </c>
      <c r="AP149">
        <v>18144.509999999998</v>
      </c>
      <c r="AQ149" t="s">
        <v>1022</v>
      </c>
      <c r="AR149" s="4">
        <v>40679</v>
      </c>
      <c r="AS149">
        <v>18350.509999999998</v>
      </c>
      <c r="AU149" t="b">
        <v>0</v>
      </c>
      <c r="AV149" t="b">
        <v>0</v>
      </c>
      <c r="AW149" t="s">
        <v>102</v>
      </c>
      <c r="AZ149" t="b">
        <v>0</v>
      </c>
      <c r="BB149" t="b">
        <v>0</v>
      </c>
      <c r="BH149">
        <v>0</v>
      </c>
      <c r="BI149">
        <v>0</v>
      </c>
      <c r="BP149" t="s">
        <v>21</v>
      </c>
      <c r="BQ149">
        <f>+VLOOKUP(Tableau2[[#This Row],[DOSSOPEN]],table!A:E,3,FALSE)</f>
        <v>1</v>
      </c>
      <c r="BR149">
        <f>+YEAR(Tableau2[[#This Row],[DOSSOPEN]])</f>
        <v>2013</v>
      </c>
      <c r="BS149" s="5" t="str">
        <f>+VLOOKUP(WEEKDAY(Tableau2[[#This Row],[DOSSOPEN]]),$BY$1:$BZ$7,2,FALSE)</f>
        <v>mercredi</v>
      </c>
    </row>
    <row r="150" spans="1:71">
      <c r="A150" t="s">
        <v>307</v>
      </c>
      <c r="B150" s="4">
        <v>40546</v>
      </c>
      <c r="C150">
        <v>137</v>
      </c>
      <c r="D150" t="s">
        <v>1023</v>
      </c>
      <c r="E150" t="s">
        <v>1024</v>
      </c>
      <c r="F150" t="s">
        <v>100</v>
      </c>
      <c r="G150" t="s">
        <v>101</v>
      </c>
      <c r="L150" s="4">
        <v>41252</v>
      </c>
      <c r="M150">
        <v>1540452.64</v>
      </c>
      <c r="N150">
        <v>34013.919999999998</v>
      </c>
      <c r="O150" s="4">
        <v>40784</v>
      </c>
      <c r="P150">
        <v>20357.28</v>
      </c>
      <c r="Q150">
        <v>20357.28</v>
      </c>
      <c r="R150">
        <v>248</v>
      </c>
      <c r="S150">
        <v>0</v>
      </c>
      <c r="T150">
        <v>0</v>
      </c>
      <c r="U150" s="4">
        <v>40674</v>
      </c>
      <c r="V150">
        <v>345</v>
      </c>
      <c r="W150" s="4">
        <v>40960</v>
      </c>
      <c r="X150" s="4">
        <v>40960</v>
      </c>
      <c r="Y150" t="b">
        <v>0</v>
      </c>
      <c r="Z150">
        <v>0</v>
      </c>
      <c r="AA150">
        <v>0</v>
      </c>
      <c r="AB150" s="4">
        <v>40974</v>
      </c>
      <c r="AD150" s="4">
        <v>40973</v>
      </c>
      <c r="AE150">
        <v>644</v>
      </c>
      <c r="AG150">
        <v>0</v>
      </c>
      <c r="AH150">
        <v>0</v>
      </c>
      <c r="AL150">
        <v>17107.240000000002</v>
      </c>
      <c r="AM150" t="b">
        <v>0</v>
      </c>
      <c r="AN150">
        <v>18144.509999999998</v>
      </c>
      <c r="AO150">
        <v>18144.509999999998</v>
      </c>
      <c r="AP150">
        <v>18144.509999999998</v>
      </c>
      <c r="AQ150" t="s">
        <v>1025</v>
      </c>
      <c r="AR150" s="4">
        <v>40680</v>
      </c>
      <c r="AS150">
        <v>18351.509999999998</v>
      </c>
      <c r="AU150" t="b">
        <v>0</v>
      </c>
      <c r="AV150" t="b">
        <v>0</v>
      </c>
      <c r="AW150" t="s">
        <v>102</v>
      </c>
      <c r="AZ150" t="b">
        <v>0</v>
      </c>
      <c r="BB150" t="b">
        <v>0</v>
      </c>
      <c r="BH150">
        <v>0</v>
      </c>
      <c r="BI150">
        <v>0</v>
      </c>
      <c r="BP150" t="s">
        <v>22</v>
      </c>
      <c r="BQ150">
        <f>+VLOOKUP(Tableau2[[#This Row],[DOSSOPEN]],table!A:E,3,FALSE)</f>
        <v>1</v>
      </c>
      <c r="BR150">
        <f>+YEAR(Tableau2[[#This Row],[DOSSOPEN]])</f>
        <v>2011</v>
      </c>
      <c r="BS150" s="5" t="str">
        <f>+VLOOKUP(WEEKDAY(Tableau2[[#This Row],[DOSSOPEN]]),$BY$1:$BZ$7,2,FALSE)</f>
        <v>lundi</v>
      </c>
    </row>
    <row r="151" spans="1:71">
      <c r="A151" t="s">
        <v>308</v>
      </c>
      <c r="B151" s="4">
        <v>40547</v>
      </c>
      <c r="C151">
        <v>138</v>
      </c>
      <c r="D151" t="s">
        <v>1026</v>
      </c>
      <c r="E151" t="s">
        <v>1027</v>
      </c>
      <c r="F151" t="s">
        <v>100</v>
      </c>
      <c r="G151" t="s">
        <v>101</v>
      </c>
      <c r="L151" s="4">
        <v>41253</v>
      </c>
      <c r="M151">
        <v>1540452.64</v>
      </c>
      <c r="N151">
        <v>34013.919999999998</v>
      </c>
      <c r="O151" s="4">
        <v>40785</v>
      </c>
      <c r="P151">
        <v>20357.28</v>
      </c>
      <c r="Q151">
        <v>20357.28</v>
      </c>
      <c r="R151">
        <v>248</v>
      </c>
      <c r="S151">
        <v>0</v>
      </c>
      <c r="T151">
        <v>0</v>
      </c>
      <c r="U151" s="4">
        <v>40675</v>
      </c>
      <c r="V151">
        <v>346</v>
      </c>
      <c r="W151" s="4">
        <v>40960</v>
      </c>
      <c r="X151" s="4">
        <v>40960</v>
      </c>
      <c r="Y151" t="b">
        <v>0</v>
      </c>
      <c r="Z151">
        <v>0</v>
      </c>
      <c r="AA151">
        <v>0</v>
      </c>
      <c r="AB151" s="4">
        <v>40974</v>
      </c>
      <c r="AD151" s="4">
        <v>40973</v>
      </c>
      <c r="AE151">
        <v>644</v>
      </c>
      <c r="AG151">
        <v>0</v>
      </c>
      <c r="AH151">
        <v>0</v>
      </c>
      <c r="AL151">
        <v>17107.240000000002</v>
      </c>
      <c r="AM151" t="b">
        <v>0</v>
      </c>
      <c r="AN151">
        <v>18144.509999999998</v>
      </c>
      <c r="AO151">
        <v>18144.509999999998</v>
      </c>
      <c r="AP151">
        <v>18144.509999999998</v>
      </c>
      <c r="AQ151" t="s">
        <v>1028</v>
      </c>
      <c r="AR151" s="4">
        <v>40681</v>
      </c>
      <c r="AS151">
        <v>18352.509999999998</v>
      </c>
      <c r="AU151" t="b">
        <v>0</v>
      </c>
      <c r="AV151" t="b">
        <v>0</v>
      </c>
      <c r="AW151" t="s">
        <v>102</v>
      </c>
      <c r="AZ151" t="b">
        <v>0</v>
      </c>
      <c r="BB151" t="b">
        <v>0</v>
      </c>
      <c r="BH151">
        <v>0</v>
      </c>
      <c r="BI151">
        <v>0</v>
      </c>
      <c r="BP151" t="s">
        <v>23</v>
      </c>
      <c r="BQ151">
        <f>+VLOOKUP(Tableau2[[#This Row],[DOSSOPEN]],table!A:E,3,FALSE)</f>
        <v>1</v>
      </c>
      <c r="BR151">
        <f>+YEAR(Tableau2[[#This Row],[DOSSOPEN]])</f>
        <v>2011</v>
      </c>
      <c r="BS151" s="5" t="str">
        <f>+VLOOKUP(WEEKDAY(Tableau2[[#This Row],[DOSSOPEN]]),$BY$1:$BZ$7,2,FALSE)</f>
        <v>mardi</v>
      </c>
    </row>
    <row r="152" spans="1:71">
      <c r="A152" t="s">
        <v>309</v>
      </c>
      <c r="B152" s="4">
        <v>40548</v>
      </c>
      <c r="C152">
        <v>139</v>
      </c>
      <c r="D152" t="s">
        <v>1029</v>
      </c>
      <c r="E152" t="s">
        <v>1030</v>
      </c>
      <c r="F152" t="s">
        <v>100</v>
      </c>
      <c r="G152" t="s">
        <v>101</v>
      </c>
      <c r="L152" s="4">
        <v>41254</v>
      </c>
      <c r="M152">
        <v>1540452.64</v>
      </c>
      <c r="N152">
        <v>34013.919999999998</v>
      </c>
      <c r="O152" s="4">
        <v>40786</v>
      </c>
      <c r="P152">
        <v>20357.28</v>
      </c>
      <c r="Q152">
        <v>20357.28</v>
      </c>
      <c r="R152">
        <v>248</v>
      </c>
      <c r="S152">
        <v>0</v>
      </c>
      <c r="T152">
        <v>0</v>
      </c>
      <c r="U152" s="4">
        <v>40676</v>
      </c>
      <c r="V152">
        <v>347</v>
      </c>
      <c r="W152" s="4">
        <v>40960</v>
      </c>
      <c r="X152" s="4">
        <v>40960</v>
      </c>
      <c r="Y152" t="b">
        <v>0</v>
      </c>
      <c r="Z152">
        <v>0</v>
      </c>
      <c r="AA152">
        <v>0</v>
      </c>
      <c r="AB152" s="4">
        <v>40974</v>
      </c>
      <c r="AD152" s="4">
        <v>40973</v>
      </c>
      <c r="AE152">
        <v>644</v>
      </c>
      <c r="AG152">
        <v>0</v>
      </c>
      <c r="AH152">
        <v>0</v>
      </c>
      <c r="AL152">
        <v>17107.240000000002</v>
      </c>
      <c r="AM152" t="b">
        <v>0</v>
      </c>
      <c r="AN152">
        <v>18144.509999999998</v>
      </c>
      <c r="AO152">
        <v>18144.509999999998</v>
      </c>
      <c r="AP152">
        <v>18144.509999999998</v>
      </c>
      <c r="AQ152" t="s">
        <v>1031</v>
      </c>
      <c r="AR152" s="4">
        <v>40682</v>
      </c>
      <c r="AS152">
        <v>18353.509999999998</v>
      </c>
      <c r="AU152" t="b">
        <v>0</v>
      </c>
      <c r="AV152" t="b">
        <v>0</v>
      </c>
      <c r="AW152" t="s">
        <v>102</v>
      </c>
      <c r="AZ152" t="b">
        <v>0</v>
      </c>
      <c r="BB152" t="b">
        <v>0</v>
      </c>
      <c r="BH152">
        <v>0</v>
      </c>
      <c r="BI152">
        <v>0</v>
      </c>
      <c r="BP152" t="s">
        <v>24</v>
      </c>
      <c r="BQ152">
        <f>+VLOOKUP(Tableau2[[#This Row],[DOSSOPEN]],table!A:E,3,FALSE)</f>
        <v>1</v>
      </c>
      <c r="BR152">
        <f>+YEAR(Tableau2[[#This Row],[DOSSOPEN]])</f>
        <v>2011</v>
      </c>
      <c r="BS152" s="5" t="str">
        <f>+VLOOKUP(WEEKDAY(Tableau2[[#This Row],[DOSSOPEN]]),$BY$1:$BZ$7,2,FALSE)</f>
        <v>mercredi</v>
      </c>
    </row>
    <row r="153" spans="1:71">
      <c r="A153" t="s">
        <v>310</v>
      </c>
      <c r="B153" s="4">
        <v>40549</v>
      </c>
      <c r="C153">
        <v>140</v>
      </c>
      <c r="D153" t="s">
        <v>1032</v>
      </c>
      <c r="E153" t="s">
        <v>1033</v>
      </c>
      <c r="F153" t="s">
        <v>100</v>
      </c>
      <c r="G153" t="s">
        <v>101</v>
      </c>
      <c r="L153" s="4">
        <v>41255</v>
      </c>
      <c r="M153">
        <v>1540452.64</v>
      </c>
      <c r="N153">
        <v>34013.919999999998</v>
      </c>
      <c r="O153" s="4">
        <v>40787</v>
      </c>
      <c r="P153">
        <v>20357.28</v>
      </c>
      <c r="Q153">
        <v>20357.28</v>
      </c>
      <c r="R153">
        <v>248</v>
      </c>
      <c r="S153">
        <v>0</v>
      </c>
      <c r="T153">
        <v>0</v>
      </c>
      <c r="U153" s="4">
        <v>40677</v>
      </c>
      <c r="V153">
        <v>348</v>
      </c>
      <c r="W153" s="4">
        <v>40960</v>
      </c>
      <c r="X153" s="4">
        <v>40960</v>
      </c>
      <c r="Y153" t="b">
        <v>0</v>
      </c>
      <c r="Z153">
        <v>0</v>
      </c>
      <c r="AA153">
        <v>0</v>
      </c>
      <c r="AB153" s="4">
        <v>40974</v>
      </c>
      <c r="AD153" s="4">
        <v>40973</v>
      </c>
      <c r="AE153">
        <v>644</v>
      </c>
      <c r="AG153">
        <v>0</v>
      </c>
      <c r="AH153">
        <v>0</v>
      </c>
      <c r="AL153">
        <v>17107.240000000002</v>
      </c>
      <c r="AM153" t="b">
        <v>0</v>
      </c>
      <c r="AN153">
        <v>18144.509999999998</v>
      </c>
      <c r="AO153">
        <v>18144.509999999998</v>
      </c>
      <c r="AP153">
        <v>18144.509999999998</v>
      </c>
      <c r="AQ153" t="s">
        <v>1034</v>
      </c>
      <c r="AR153" s="4">
        <v>40683</v>
      </c>
      <c r="AS153">
        <v>18354.509999999998</v>
      </c>
      <c r="AU153" t="b">
        <v>0</v>
      </c>
      <c r="AV153" t="b">
        <v>0</v>
      </c>
      <c r="AW153" t="s">
        <v>102</v>
      </c>
      <c r="AZ153" t="b">
        <v>0</v>
      </c>
      <c r="BB153" t="b">
        <v>0</v>
      </c>
      <c r="BH153">
        <v>0</v>
      </c>
      <c r="BI153">
        <v>0</v>
      </c>
      <c r="BP153" t="s">
        <v>5</v>
      </c>
      <c r="BQ153">
        <f>+VLOOKUP(Tableau2[[#This Row],[DOSSOPEN]],table!A:E,3,FALSE)</f>
        <v>1</v>
      </c>
      <c r="BR153">
        <f>+YEAR(Tableau2[[#This Row],[DOSSOPEN]])</f>
        <v>2011</v>
      </c>
      <c r="BS153" s="5" t="str">
        <f>+VLOOKUP(WEEKDAY(Tableau2[[#This Row],[DOSSOPEN]]),$BY$1:$BZ$7,2,FALSE)</f>
        <v>jeudi</v>
      </c>
    </row>
    <row r="154" spans="1:71">
      <c r="A154" t="s">
        <v>311</v>
      </c>
      <c r="B154" s="4">
        <v>40550</v>
      </c>
      <c r="C154">
        <v>141</v>
      </c>
      <c r="D154" t="s">
        <v>1035</v>
      </c>
      <c r="E154" t="s">
        <v>1036</v>
      </c>
      <c r="F154" t="s">
        <v>100</v>
      </c>
      <c r="G154" t="s">
        <v>101</v>
      </c>
      <c r="L154" s="4">
        <v>41256</v>
      </c>
      <c r="M154">
        <v>1540452.64</v>
      </c>
      <c r="N154">
        <v>34013.919999999998</v>
      </c>
      <c r="O154" s="4">
        <v>40788</v>
      </c>
      <c r="P154">
        <v>20357.28</v>
      </c>
      <c r="Q154">
        <v>20357.28</v>
      </c>
      <c r="R154">
        <v>248</v>
      </c>
      <c r="S154">
        <v>0</v>
      </c>
      <c r="T154">
        <v>0</v>
      </c>
      <c r="U154" s="4">
        <v>40678</v>
      </c>
      <c r="V154">
        <v>349</v>
      </c>
      <c r="W154" s="4">
        <v>40960</v>
      </c>
      <c r="X154" s="4">
        <v>40960</v>
      </c>
      <c r="Y154" t="b">
        <v>0</v>
      </c>
      <c r="Z154">
        <v>0</v>
      </c>
      <c r="AA154">
        <v>0</v>
      </c>
      <c r="AB154" s="4">
        <v>40974</v>
      </c>
      <c r="AD154" s="4">
        <v>40973</v>
      </c>
      <c r="AE154">
        <v>644</v>
      </c>
      <c r="AG154">
        <v>0</v>
      </c>
      <c r="AH154">
        <v>0</v>
      </c>
      <c r="AL154">
        <v>17107.240000000002</v>
      </c>
      <c r="AM154" t="b">
        <v>0</v>
      </c>
      <c r="AN154">
        <v>18144.509999999998</v>
      </c>
      <c r="AO154">
        <v>18144.509999999998</v>
      </c>
      <c r="AP154">
        <v>18144.509999999998</v>
      </c>
      <c r="AQ154" t="s">
        <v>1037</v>
      </c>
      <c r="AR154" s="4">
        <v>40684</v>
      </c>
      <c r="AS154">
        <v>18355.509999999998</v>
      </c>
      <c r="AU154" t="b">
        <v>0</v>
      </c>
      <c r="AV154" t="b">
        <v>0</v>
      </c>
      <c r="AW154" t="s">
        <v>102</v>
      </c>
      <c r="AZ154" t="b">
        <v>0</v>
      </c>
      <c r="BB154" t="b">
        <v>0</v>
      </c>
      <c r="BH154">
        <v>0</v>
      </c>
      <c r="BI154">
        <v>0</v>
      </c>
      <c r="BP154" t="s">
        <v>14</v>
      </c>
      <c r="BQ154">
        <f>+VLOOKUP(Tableau2[[#This Row],[DOSSOPEN]],table!A:E,3,FALSE)</f>
        <v>1</v>
      </c>
      <c r="BR154">
        <f>+YEAR(Tableau2[[#This Row],[DOSSOPEN]])</f>
        <v>2011</v>
      </c>
      <c r="BS154" s="5" t="str">
        <f>+VLOOKUP(WEEKDAY(Tableau2[[#This Row],[DOSSOPEN]]),$BY$1:$BZ$7,2,FALSE)</f>
        <v>vendredi</v>
      </c>
    </row>
    <row r="155" spans="1:71">
      <c r="A155" t="s">
        <v>312</v>
      </c>
      <c r="B155" s="4">
        <v>40551</v>
      </c>
      <c r="C155">
        <v>142</v>
      </c>
      <c r="D155" t="s">
        <v>1038</v>
      </c>
      <c r="E155" t="s">
        <v>1039</v>
      </c>
      <c r="F155" t="s">
        <v>100</v>
      </c>
      <c r="G155" t="s">
        <v>101</v>
      </c>
      <c r="L155" s="4">
        <v>41257</v>
      </c>
      <c r="M155">
        <v>1540452.64</v>
      </c>
      <c r="N155">
        <v>34013.919999999998</v>
      </c>
      <c r="O155" s="4">
        <v>40789</v>
      </c>
      <c r="P155">
        <v>20357.28</v>
      </c>
      <c r="Q155">
        <v>20357.28</v>
      </c>
      <c r="R155">
        <v>248</v>
      </c>
      <c r="S155">
        <v>0</v>
      </c>
      <c r="T155">
        <v>0</v>
      </c>
      <c r="U155" s="4">
        <v>40679</v>
      </c>
      <c r="V155">
        <v>350</v>
      </c>
      <c r="W155" s="4">
        <v>40960</v>
      </c>
      <c r="X155" s="4">
        <v>40960</v>
      </c>
      <c r="Y155" t="b">
        <v>0</v>
      </c>
      <c r="Z155">
        <v>0</v>
      </c>
      <c r="AA155">
        <v>0</v>
      </c>
      <c r="AB155" s="4">
        <v>40974</v>
      </c>
      <c r="AD155" s="4">
        <v>40973</v>
      </c>
      <c r="AE155">
        <v>644</v>
      </c>
      <c r="AG155">
        <v>0</v>
      </c>
      <c r="AH155">
        <v>0</v>
      </c>
      <c r="AL155">
        <v>17107.240000000002</v>
      </c>
      <c r="AM155" t="b">
        <v>0</v>
      </c>
      <c r="AN155">
        <v>18144.509999999998</v>
      </c>
      <c r="AO155">
        <v>18144.509999999998</v>
      </c>
      <c r="AP155">
        <v>18144.509999999998</v>
      </c>
      <c r="AQ155" t="s">
        <v>1040</v>
      </c>
      <c r="AR155" s="4">
        <v>40685</v>
      </c>
      <c r="AS155">
        <v>18356.509999999998</v>
      </c>
      <c r="AU155" t="b">
        <v>0</v>
      </c>
      <c r="AV155" t="b">
        <v>0</v>
      </c>
      <c r="AW155" t="s">
        <v>102</v>
      </c>
      <c r="AZ155" t="b">
        <v>0</v>
      </c>
      <c r="BB155" t="b">
        <v>0</v>
      </c>
      <c r="BH155">
        <v>0</v>
      </c>
      <c r="BI155">
        <v>0</v>
      </c>
      <c r="BP155" t="s">
        <v>15</v>
      </c>
      <c r="BQ155">
        <f>+VLOOKUP(Tableau2[[#This Row],[DOSSOPEN]],table!A:E,3,FALSE)</f>
        <v>1</v>
      </c>
      <c r="BR155">
        <f>+YEAR(Tableau2[[#This Row],[DOSSOPEN]])</f>
        <v>2011</v>
      </c>
      <c r="BS155" s="5" t="str">
        <f>+VLOOKUP(WEEKDAY(Tableau2[[#This Row],[DOSSOPEN]]),$BY$1:$BZ$7,2,FALSE)</f>
        <v>samedi</v>
      </c>
    </row>
    <row r="156" spans="1:71">
      <c r="A156" t="s">
        <v>313</v>
      </c>
      <c r="B156" s="4">
        <v>40552</v>
      </c>
      <c r="C156">
        <v>143</v>
      </c>
      <c r="D156" t="s">
        <v>1041</v>
      </c>
      <c r="E156" t="s">
        <v>1042</v>
      </c>
      <c r="F156" t="s">
        <v>100</v>
      </c>
      <c r="G156" t="s">
        <v>101</v>
      </c>
      <c r="L156" s="4">
        <v>41258</v>
      </c>
      <c r="M156">
        <v>1540452.64</v>
      </c>
      <c r="N156">
        <v>34013.919999999998</v>
      </c>
      <c r="O156" s="4">
        <v>40790</v>
      </c>
      <c r="P156">
        <v>20357.28</v>
      </c>
      <c r="Q156">
        <v>20357.28</v>
      </c>
      <c r="R156">
        <v>248</v>
      </c>
      <c r="S156">
        <v>0</v>
      </c>
      <c r="T156">
        <v>0</v>
      </c>
      <c r="U156" s="4">
        <v>40680</v>
      </c>
      <c r="V156">
        <v>351</v>
      </c>
      <c r="W156" s="4">
        <v>40960</v>
      </c>
      <c r="X156" s="4">
        <v>40960</v>
      </c>
      <c r="Y156" t="b">
        <v>0</v>
      </c>
      <c r="Z156">
        <v>0</v>
      </c>
      <c r="AA156">
        <v>0</v>
      </c>
      <c r="AB156" s="4">
        <v>40974</v>
      </c>
      <c r="AD156" s="4">
        <v>40973</v>
      </c>
      <c r="AE156">
        <v>644</v>
      </c>
      <c r="AG156">
        <v>0</v>
      </c>
      <c r="AH156">
        <v>0</v>
      </c>
      <c r="AL156">
        <v>17107.240000000002</v>
      </c>
      <c r="AM156" t="b">
        <v>0</v>
      </c>
      <c r="AN156">
        <v>18144.509999999998</v>
      </c>
      <c r="AO156">
        <v>18144.509999999998</v>
      </c>
      <c r="AP156">
        <v>18144.509999999998</v>
      </c>
      <c r="AQ156" t="s">
        <v>1043</v>
      </c>
      <c r="AR156" s="4">
        <v>40686</v>
      </c>
      <c r="AS156">
        <v>18357.509999999998</v>
      </c>
      <c r="AU156" t="b">
        <v>0</v>
      </c>
      <c r="AV156" t="b">
        <v>0</v>
      </c>
      <c r="AW156" t="s">
        <v>102</v>
      </c>
      <c r="AZ156" t="b">
        <v>0</v>
      </c>
      <c r="BB156" t="b">
        <v>0</v>
      </c>
      <c r="BH156">
        <v>0</v>
      </c>
      <c r="BI156">
        <v>0</v>
      </c>
      <c r="BP156" t="s">
        <v>16</v>
      </c>
      <c r="BQ156">
        <f>+VLOOKUP(Tableau2[[#This Row],[DOSSOPEN]],table!A:E,3,FALSE)</f>
        <v>1</v>
      </c>
      <c r="BR156">
        <f>+YEAR(Tableau2[[#This Row],[DOSSOPEN]])</f>
        <v>2011</v>
      </c>
      <c r="BS156" s="5" t="str">
        <f>+VLOOKUP(WEEKDAY(Tableau2[[#This Row],[DOSSOPEN]]),$BY$1:$BZ$7,2,FALSE)</f>
        <v>dimanche</v>
      </c>
    </row>
    <row r="157" spans="1:71">
      <c r="A157" t="s">
        <v>314</v>
      </c>
      <c r="B157" s="4">
        <v>40553</v>
      </c>
      <c r="C157">
        <v>144</v>
      </c>
      <c r="D157" t="s">
        <v>1044</v>
      </c>
      <c r="E157" t="s">
        <v>1045</v>
      </c>
      <c r="F157" t="s">
        <v>100</v>
      </c>
      <c r="G157" t="s">
        <v>101</v>
      </c>
      <c r="L157" s="4">
        <v>41259</v>
      </c>
      <c r="M157">
        <v>1540452.64</v>
      </c>
      <c r="N157">
        <v>34013.919999999998</v>
      </c>
      <c r="O157" s="4">
        <v>40791</v>
      </c>
      <c r="P157">
        <v>20357.28</v>
      </c>
      <c r="Q157">
        <v>20357.28</v>
      </c>
      <c r="R157">
        <v>248</v>
      </c>
      <c r="S157">
        <v>0</v>
      </c>
      <c r="T157">
        <v>0</v>
      </c>
      <c r="U157" s="4">
        <v>40681</v>
      </c>
      <c r="V157">
        <v>352</v>
      </c>
      <c r="W157" s="4">
        <v>40960</v>
      </c>
      <c r="X157" s="4">
        <v>40960</v>
      </c>
      <c r="Y157" t="b">
        <v>0</v>
      </c>
      <c r="Z157">
        <v>0</v>
      </c>
      <c r="AA157">
        <v>0</v>
      </c>
      <c r="AB157" s="4">
        <v>40974</v>
      </c>
      <c r="AD157" s="4">
        <v>40973</v>
      </c>
      <c r="AE157">
        <v>644</v>
      </c>
      <c r="AG157">
        <v>0</v>
      </c>
      <c r="AH157">
        <v>0</v>
      </c>
      <c r="AL157">
        <v>17107.240000000002</v>
      </c>
      <c r="AM157" t="b">
        <v>0</v>
      </c>
      <c r="AN157">
        <v>18144.509999999998</v>
      </c>
      <c r="AO157">
        <v>18144.509999999998</v>
      </c>
      <c r="AP157">
        <v>18144.509999999998</v>
      </c>
      <c r="AQ157" t="s">
        <v>1046</v>
      </c>
      <c r="AR157" s="4">
        <v>40687</v>
      </c>
      <c r="AS157">
        <v>18358.509999999998</v>
      </c>
      <c r="AU157" t="b">
        <v>0</v>
      </c>
      <c r="AV157" t="b">
        <v>0</v>
      </c>
      <c r="AW157" t="s">
        <v>102</v>
      </c>
      <c r="AZ157" t="b">
        <v>0</v>
      </c>
      <c r="BB157" t="b">
        <v>0</v>
      </c>
      <c r="BH157">
        <v>0</v>
      </c>
      <c r="BI157">
        <v>0</v>
      </c>
      <c r="BP157" t="s">
        <v>17</v>
      </c>
      <c r="BQ157">
        <f>+VLOOKUP(Tableau2[[#This Row],[DOSSOPEN]],table!A:E,3,FALSE)</f>
        <v>2</v>
      </c>
      <c r="BR157">
        <f>+YEAR(Tableau2[[#This Row],[DOSSOPEN]])</f>
        <v>2011</v>
      </c>
      <c r="BS157" s="5" t="str">
        <f>+VLOOKUP(WEEKDAY(Tableau2[[#This Row],[DOSSOPEN]]),$BY$1:$BZ$7,2,FALSE)</f>
        <v>lundi</v>
      </c>
    </row>
    <row r="158" spans="1:71">
      <c r="A158" t="s">
        <v>315</v>
      </c>
      <c r="B158" s="4">
        <v>40554</v>
      </c>
      <c r="C158">
        <v>145</v>
      </c>
      <c r="D158" t="s">
        <v>1047</v>
      </c>
      <c r="E158" t="s">
        <v>1048</v>
      </c>
      <c r="F158" t="s">
        <v>100</v>
      </c>
      <c r="G158" t="s">
        <v>101</v>
      </c>
      <c r="L158" s="4">
        <v>41260</v>
      </c>
      <c r="M158">
        <v>1540452.64</v>
      </c>
      <c r="N158">
        <v>34013.919999999998</v>
      </c>
      <c r="O158" s="4">
        <v>40792</v>
      </c>
      <c r="P158">
        <v>20357.28</v>
      </c>
      <c r="Q158">
        <v>20357.28</v>
      </c>
      <c r="R158">
        <v>248</v>
      </c>
      <c r="S158">
        <v>0</v>
      </c>
      <c r="T158">
        <v>0</v>
      </c>
      <c r="U158" s="4">
        <v>40682</v>
      </c>
      <c r="V158">
        <v>353</v>
      </c>
      <c r="W158" s="4">
        <v>40960</v>
      </c>
      <c r="X158" s="4">
        <v>40960</v>
      </c>
      <c r="Y158" t="b">
        <v>0</v>
      </c>
      <c r="Z158">
        <v>0</v>
      </c>
      <c r="AA158">
        <v>0</v>
      </c>
      <c r="AB158" s="4">
        <v>40974</v>
      </c>
      <c r="AD158" s="4">
        <v>40973</v>
      </c>
      <c r="AE158">
        <v>644</v>
      </c>
      <c r="AG158">
        <v>0</v>
      </c>
      <c r="AH158">
        <v>0</v>
      </c>
      <c r="AL158">
        <v>17107.240000000002</v>
      </c>
      <c r="AM158" t="b">
        <v>0</v>
      </c>
      <c r="AN158">
        <v>18144.509999999998</v>
      </c>
      <c r="AO158">
        <v>18144.509999999998</v>
      </c>
      <c r="AP158">
        <v>18144.509999999998</v>
      </c>
      <c r="AQ158" t="s">
        <v>1049</v>
      </c>
      <c r="AR158" s="4">
        <v>40688</v>
      </c>
      <c r="AS158">
        <v>18359.509999999998</v>
      </c>
      <c r="AU158" t="b">
        <v>0</v>
      </c>
      <c r="AV158" t="b">
        <v>0</v>
      </c>
      <c r="AW158" t="s">
        <v>102</v>
      </c>
      <c r="AZ158" t="b">
        <v>0</v>
      </c>
      <c r="BB158" t="b">
        <v>0</v>
      </c>
      <c r="BH158">
        <v>0</v>
      </c>
      <c r="BI158">
        <v>0</v>
      </c>
      <c r="BP158" t="s">
        <v>18</v>
      </c>
      <c r="BQ158">
        <f>+VLOOKUP(Tableau2[[#This Row],[DOSSOPEN]],table!A:E,3,FALSE)</f>
        <v>2</v>
      </c>
      <c r="BR158">
        <f>+YEAR(Tableau2[[#This Row],[DOSSOPEN]])</f>
        <v>2011</v>
      </c>
      <c r="BS158" s="5" t="str">
        <f>+VLOOKUP(WEEKDAY(Tableau2[[#This Row],[DOSSOPEN]]),$BY$1:$BZ$7,2,FALSE)</f>
        <v>mardi</v>
      </c>
    </row>
    <row r="159" spans="1:71">
      <c r="A159" t="s">
        <v>316</v>
      </c>
      <c r="B159" s="4">
        <v>40555</v>
      </c>
      <c r="C159">
        <v>146</v>
      </c>
      <c r="D159" t="s">
        <v>1050</v>
      </c>
      <c r="E159" t="s">
        <v>1051</v>
      </c>
      <c r="F159" t="s">
        <v>100</v>
      </c>
      <c r="G159" t="s">
        <v>101</v>
      </c>
      <c r="L159" s="4">
        <v>41261</v>
      </c>
      <c r="M159">
        <v>1540452.64</v>
      </c>
      <c r="N159">
        <v>34013.919999999998</v>
      </c>
      <c r="O159" s="4">
        <v>40793</v>
      </c>
      <c r="P159">
        <v>20357.28</v>
      </c>
      <c r="Q159">
        <v>20357.28</v>
      </c>
      <c r="R159">
        <v>248</v>
      </c>
      <c r="S159">
        <v>0</v>
      </c>
      <c r="T159">
        <v>0</v>
      </c>
      <c r="U159" s="4">
        <v>40683</v>
      </c>
      <c r="V159">
        <v>354</v>
      </c>
      <c r="W159" s="4">
        <v>40960</v>
      </c>
      <c r="X159" s="4">
        <v>40960</v>
      </c>
      <c r="Y159" t="b">
        <v>0</v>
      </c>
      <c r="Z159">
        <v>0</v>
      </c>
      <c r="AA159">
        <v>0</v>
      </c>
      <c r="AB159" s="4">
        <v>40974</v>
      </c>
      <c r="AD159" s="4">
        <v>40973</v>
      </c>
      <c r="AE159">
        <v>644</v>
      </c>
      <c r="AG159">
        <v>0</v>
      </c>
      <c r="AH159">
        <v>0</v>
      </c>
      <c r="AL159">
        <v>17107.240000000002</v>
      </c>
      <c r="AM159" t="b">
        <v>0</v>
      </c>
      <c r="AN159">
        <v>18144.509999999998</v>
      </c>
      <c r="AO159">
        <v>18144.509999999998</v>
      </c>
      <c r="AP159">
        <v>18144.509999999998</v>
      </c>
      <c r="AQ159" t="s">
        <v>1052</v>
      </c>
      <c r="AR159" s="4">
        <v>40689</v>
      </c>
      <c r="AS159">
        <v>18360.509999999998</v>
      </c>
      <c r="AU159" t="b">
        <v>0</v>
      </c>
      <c r="AV159" t="b">
        <v>0</v>
      </c>
      <c r="AW159" t="s">
        <v>102</v>
      </c>
      <c r="AZ159" t="b">
        <v>0</v>
      </c>
      <c r="BB159" t="b">
        <v>0</v>
      </c>
      <c r="BH159">
        <v>0</v>
      </c>
      <c r="BI159">
        <v>0</v>
      </c>
      <c r="BP159" t="s">
        <v>19</v>
      </c>
      <c r="BQ159">
        <f>+VLOOKUP(Tableau2[[#This Row],[DOSSOPEN]],table!A:E,3,FALSE)</f>
        <v>2</v>
      </c>
      <c r="BR159">
        <f>+YEAR(Tableau2[[#This Row],[DOSSOPEN]])</f>
        <v>2011</v>
      </c>
      <c r="BS159" s="5" t="str">
        <f>+VLOOKUP(WEEKDAY(Tableau2[[#This Row],[DOSSOPEN]]),$BY$1:$BZ$7,2,FALSE)</f>
        <v>mercredi</v>
      </c>
    </row>
    <row r="160" spans="1:71">
      <c r="A160" t="s">
        <v>317</v>
      </c>
      <c r="B160" s="4">
        <v>40556</v>
      </c>
      <c r="C160">
        <v>147</v>
      </c>
      <c r="D160" t="s">
        <v>1053</v>
      </c>
      <c r="E160" t="s">
        <v>1054</v>
      </c>
      <c r="F160" t="s">
        <v>100</v>
      </c>
      <c r="G160" t="s">
        <v>101</v>
      </c>
      <c r="L160" s="4">
        <v>41262</v>
      </c>
      <c r="M160">
        <v>1540452.64</v>
      </c>
      <c r="N160">
        <v>34013.919999999998</v>
      </c>
      <c r="O160" s="4">
        <v>40794</v>
      </c>
      <c r="P160">
        <v>20357.28</v>
      </c>
      <c r="Q160">
        <v>20357.28</v>
      </c>
      <c r="R160">
        <v>248</v>
      </c>
      <c r="S160">
        <v>0</v>
      </c>
      <c r="T160">
        <v>0</v>
      </c>
      <c r="U160" s="4">
        <v>40684</v>
      </c>
      <c r="V160">
        <v>355</v>
      </c>
      <c r="W160" s="4">
        <v>40960</v>
      </c>
      <c r="X160" s="4">
        <v>40960</v>
      </c>
      <c r="Y160" t="b">
        <v>0</v>
      </c>
      <c r="Z160">
        <v>0</v>
      </c>
      <c r="AA160">
        <v>0</v>
      </c>
      <c r="AB160" s="4">
        <v>40974</v>
      </c>
      <c r="AD160" s="4">
        <v>40973</v>
      </c>
      <c r="AE160">
        <v>644</v>
      </c>
      <c r="AG160">
        <v>0</v>
      </c>
      <c r="AH160">
        <v>0</v>
      </c>
      <c r="AL160">
        <v>17107.240000000002</v>
      </c>
      <c r="AM160" t="b">
        <v>0</v>
      </c>
      <c r="AN160">
        <v>18144.509999999998</v>
      </c>
      <c r="AO160">
        <v>18144.509999999998</v>
      </c>
      <c r="AP160">
        <v>18144.509999999998</v>
      </c>
      <c r="AQ160" t="s">
        <v>1055</v>
      </c>
      <c r="AR160" s="4">
        <v>40690</v>
      </c>
      <c r="AS160">
        <v>18361.509999999998</v>
      </c>
      <c r="AU160" t="b">
        <v>0</v>
      </c>
      <c r="AV160" t="b">
        <v>0</v>
      </c>
      <c r="AW160" t="s">
        <v>102</v>
      </c>
      <c r="AZ160" t="b">
        <v>0</v>
      </c>
      <c r="BB160" t="b">
        <v>0</v>
      </c>
      <c r="BH160">
        <v>0</v>
      </c>
      <c r="BI160">
        <v>0</v>
      </c>
      <c r="BP160" t="s">
        <v>20</v>
      </c>
      <c r="BQ160">
        <f>+VLOOKUP(Tableau2[[#This Row],[DOSSOPEN]],table!A:E,3,FALSE)</f>
        <v>2</v>
      </c>
      <c r="BR160">
        <f>+YEAR(Tableau2[[#This Row],[DOSSOPEN]])</f>
        <v>2011</v>
      </c>
      <c r="BS160" s="5" t="str">
        <f>+VLOOKUP(WEEKDAY(Tableau2[[#This Row],[DOSSOPEN]]),$BY$1:$BZ$7,2,FALSE)</f>
        <v>jeudi</v>
      </c>
    </row>
    <row r="161" spans="1:71">
      <c r="A161" t="s">
        <v>318</v>
      </c>
      <c r="B161" s="4">
        <v>40557</v>
      </c>
      <c r="C161">
        <v>148</v>
      </c>
      <c r="D161" t="s">
        <v>1056</v>
      </c>
      <c r="E161" t="s">
        <v>1057</v>
      </c>
      <c r="F161" t="s">
        <v>100</v>
      </c>
      <c r="G161" t="s">
        <v>101</v>
      </c>
      <c r="L161" s="4">
        <v>41263</v>
      </c>
      <c r="M161">
        <v>1540452.64</v>
      </c>
      <c r="N161">
        <v>34013.919999999998</v>
      </c>
      <c r="O161" s="4">
        <v>40795</v>
      </c>
      <c r="P161">
        <v>20357.28</v>
      </c>
      <c r="Q161">
        <v>20357.28</v>
      </c>
      <c r="R161">
        <v>248</v>
      </c>
      <c r="S161">
        <v>0</v>
      </c>
      <c r="T161">
        <v>0</v>
      </c>
      <c r="U161" s="4">
        <v>40685</v>
      </c>
      <c r="V161">
        <v>356</v>
      </c>
      <c r="W161" s="4">
        <v>40960</v>
      </c>
      <c r="X161" s="4">
        <v>40960</v>
      </c>
      <c r="Y161" t="b">
        <v>0</v>
      </c>
      <c r="Z161">
        <v>0</v>
      </c>
      <c r="AA161">
        <v>0</v>
      </c>
      <c r="AB161" s="4">
        <v>40974</v>
      </c>
      <c r="AD161" s="4">
        <v>40973</v>
      </c>
      <c r="AE161">
        <v>644</v>
      </c>
      <c r="AG161">
        <v>0</v>
      </c>
      <c r="AH161">
        <v>0</v>
      </c>
      <c r="AL161">
        <v>17107.240000000002</v>
      </c>
      <c r="AM161" t="b">
        <v>0</v>
      </c>
      <c r="AN161">
        <v>18144.509999999998</v>
      </c>
      <c r="AO161">
        <v>18144.509999999998</v>
      </c>
      <c r="AP161">
        <v>18144.509999999998</v>
      </c>
      <c r="AQ161" t="s">
        <v>1058</v>
      </c>
      <c r="AR161" s="4">
        <v>40691</v>
      </c>
      <c r="AS161">
        <v>18362.509999999998</v>
      </c>
      <c r="AU161" t="b">
        <v>0</v>
      </c>
      <c r="AV161" t="b">
        <v>0</v>
      </c>
      <c r="AW161" t="s">
        <v>102</v>
      </c>
      <c r="AZ161" t="b">
        <v>0</v>
      </c>
      <c r="BB161" t="b">
        <v>0</v>
      </c>
      <c r="BH161">
        <v>0</v>
      </c>
      <c r="BI161">
        <v>0</v>
      </c>
      <c r="BP161" t="s">
        <v>21</v>
      </c>
      <c r="BQ161">
        <f>+VLOOKUP(Tableau2[[#This Row],[DOSSOPEN]],table!A:E,3,FALSE)</f>
        <v>2</v>
      </c>
      <c r="BR161">
        <f>+YEAR(Tableau2[[#This Row],[DOSSOPEN]])</f>
        <v>2011</v>
      </c>
      <c r="BS161" s="5" t="str">
        <f>+VLOOKUP(WEEKDAY(Tableau2[[#This Row],[DOSSOPEN]]),$BY$1:$BZ$7,2,FALSE)</f>
        <v>vendredi</v>
      </c>
    </row>
    <row r="162" spans="1:71">
      <c r="A162" t="s">
        <v>319</v>
      </c>
      <c r="B162" s="4">
        <v>40558</v>
      </c>
      <c r="C162">
        <v>149</v>
      </c>
      <c r="D162" t="s">
        <v>1059</v>
      </c>
      <c r="E162" t="s">
        <v>1060</v>
      </c>
      <c r="F162" t="s">
        <v>100</v>
      </c>
      <c r="G162" t="s">
        <v>101</v>
      </c>
      <c r="L162" s="4">
        <v>41264</v>
      </c>
      <c r="M162">
        <v>1540452.64</v>
      </c>
      <c r="N162">
        <v>34013.919999999998</v>
      </c>
      <c r="O162" s="4">
        <v>40796</v>
      </c>
      <c r="P162">
        <v>20357.28</v>
      </c>
      <c r="Q162">
        <v>20357.28</v>
      </c>
      <c r="R162">
        <v>248</v>
      </c>
      <c r="S162">
        <v>0</v>
      </c>
      <c r="T162">
        <v>0</v>
      </c>
      <c r="U162" s="4">
        <v>40686</v>
      </c>
      <c r="V162">
        <v>357</v>
      </c>
      <c r="W162" s="4">
        <v>40960</v>
      </c>
      <c r="X162" s="4">
        <v>40960</v>
      </c>
      <c r="Y162" t="b">
        <v>0</v>
      </c>
      <c r="Z162">
        <v>0</v>
      </c>
      <c r="AA162">
        <v>0</v>
      </c>
      <c r="AB162" s="4">
        <v>40974</v>
      </c>
      <c r="AD162" s="4">
        <v>40973</v>
      </c>
      <c r="AE162">
        <v>644</v>
      </c>
      <c r="AG162">
        <v>0</v>
      </c>
      <c r="AH162">
        <v>0</v>
      </c>
      <c r="AL162">
        <v>17107.240000000002</v>
      </c>
      <c r="AM162" t="b">
        <v>0</v>
      </c>
      <c r="AN162">
        <v>18144.509999999998</v>
      </c>
      <c r="AO162">
        <v>18144.509999999998</v>
      </c>
      <c r="AP162">
        <v>18144.509999999998</v>
      </c>
      <c r="AQ162" t="s">
        <v>1061</v>
      </c>
      <c r="AR162" s="4">
        <v>40692</v>
      </c>
      <c r="AS162">
        <v>18363.509999999998</v>
      </c>
      <c r="AU162" t="b">
        <v>0</v>
      </c>
      <c r="AV162" t="b">
        <v>0</v>
      </c>
      <c r="AW162" t="s">
        <v>102</v>
      </c>
      <c r="AZ162" t="b">
        <v>0</v>
      </c>
      <c r="BB162" t="b">
        <v>0</v>
      </c>
      <c r="BH162">
        <v>0</v>
      </c>
      <c r="BI162">
        <v>0</v>
      </c>
      <c r="BP162" t="s">
        <v>22</v>
      </c>
      <c r="BQ162">
        <f>+VLOOKUP(Tableau2[[#This Row],[DOSSOPEN]],table!A:E,3,FALSE)</f>
        <v>2</v>
      </c>
      <c r="BR162">
        <f>+YEAR(Tableau2[[#This Row],[DOSSOPEN]])</f>
        <v>2011</v>
      </c>
      <c r="BS162" s="5" t="str">
        <f>+VLOOKUP(WEEKDAY(Tableau2[[#This Row],[DOSSOPEN]]),$BY$1:$BZ$7,2,FALSE)</f>
        <v>samedi</v>
      </c>
    </row>
    <row r="163" spans="1:71">
      <c r="A163" t="s">
        <v>320</v>
      </c>
      <c r="B163" s="4">
        <v>40559</v>
      </c>
      <c r="C163">
        <v>150</v>
      </c>
      <c r="D163" t="s">
        <v>1062</v>
      </c>
      <c r="E163" t="s">
        <v>1063</v>
      </c>
      <c r="F163" t="s">
        <v>100</v>
      </c>
      <c r="G163" t="s">
        <v>101</v>
      </c>
      <c r="L163" s="4">
        <v>41265</v>
      </c>
      <c r="M163">
        <v>1540452.64</v>
      </c>
      <c r="N163">
        <v>34013.919999999998</v>
      </c>
      <c r="O163" s="4">
        <v>40797</v>
      </c>
      <c r="P163">
        <v>20357.28</v>
      </c>
      <c r="Q163">
        <v>20357.28</v>
      </c>
      <c r="R163">
        <v>248</v>
      </c>
      <c r="S163">
        <v>0</v>
      </c>
      <c r="T163">
        <v>0</v>
      </c>
      <c r="U163" s="4">
        <v>40687</v>
      </c>
      <c r="V163">
        <v>358</v>
      </c>
      <c r="W163" s="4">
        <v>40960</v>
      </c>
      <c r="X163" s="4">
        <v>40960</v>
      </c>
      <c r="Y163" t="b">
        <v>0</v>
      </c>
      <c r="Z163">
        <v>0</v>
      </c>
      <c r="AA163">
        <v>0</v>
      </c>
      <c r="AB163" s="4">
        <v>40974</v>
      </c>
      <c r="AD163" s="4">
        <v>40973</v>
      </c>
      <c r="AE163">
        <v>644</v>
      </c>
      <c r="AG163">
        <v>0</v>
      </c>
      <c r="AH163">
        <v>0</v>
      </c>
      <c r="AL163">
        <v>17107.240000000002</v>
      </c>
      <c r="AM163" t="b">
        <v>0</v>
      </c>
      <c r="AN163">
        <v>18144.509999999998</v>
      </c>
      <c r="AO163">
        <v>18144.509999999998</v>
      </c>
      <c r="AP163">
        <v>18144.509999999998</v>
      </c>
      <c r="AQ163" t="s">
        <v>1064</v>
      </c>
      <c r="AR163" s="4">
        <v>40693</v>
      </c>
      <c r="AS163">
        <v>18364.509999999998</v>
      </c>
      <c r="AU163" t="b">
        <v>0</v>
      </c>
      <c r="AV163" t="b">
        <v>0</v>
      </c>
      <c r="AW163" t="s">
        <v>102</v>
      </c>
      <c r="AZ163" t="b">
        <v>0</v>
      </c>
      <c r="BB163" t="b">
        <v>0</v>
      </c>
      <c r="BH163">
        <v>0</v>
      </c>
      <c r="BI163">
        <v>0</v>
      </c>
      <c r="BP163" t="s">
        <v>23</v>
      </c>
      <c r="BQ163">
        <f>+VLOOKUP(Tableau2[[#This Row],[DOSSOPEN]],table!A:E,3,FALSE)</f>
        <v>2</v>
      </c>
      <c r="BR163">
        <f>+YEAR(Tableau2[[#This Row],[DOSSOPEN]])</f>
        <v>2011</v>
      </c>
      <c r="BS163" s="5" t="str">
        <f>+VLOOKUP(WEEKDAY(Tableau2[[#This Row],[DOSSOPEN]]),$BY$1:$BZ$7,2,FALSE)</f>
        <v>dimanche</v>
      </c>
    </row>
    <row r="164" spans="1:71">
      <c r="A164" t="s">
        <v>321</v>
      </c>
      <c r="B164" s="4">
        <v>40560</v>
      </c>
      <c r="C164">
        <v>151</v>
      </c>
      <c r="D164" t="s">
        <v>1065</v>
      </c>
      <c r="E164" t="s">
        <v>1066</v>
      </c>
      <c r="F164" t="s">
        <v>100</v>
      </c>
      <c r="G164" t="s">
        <v>101</v>
      </c>
      <c r="L164" s="4">
        <v>41266</v>
      </c>
      <c r="M164">
        <v>1540452.64</v>
      </c>
      <c r="N164">
        <v>34013.919999999998</v>
      </c>
      <c r="O164" s="4">
        <v>40798</v>
      </c>
      <c r="P164">
        <v>20357.28</v>
      </c>
      <c r="Q164">
        <v>20357.28</v>
      </c>
      <c r="R164">
        <v>248</v>
      </c>
      <c r="S164">
        <v>0</v>
      </c>
      <c r="T164">
        <v>0</v>
      </c>
      <c r="U164" s="4">
        <v>40688</v>
      </c>
      <c r="V164">
        <v>359</v>
      </c>
      <c r="W164" s="4">
        <v>40960</v>
      </c>
      <c r="X164" s="4">
        <v>40960</v>
      </c>
      <c r="Y164" t="b">
        <v>0</v>
      </c>
      <c r="Z164">
        <v>0</v>
      </c>
      <c r="AA164">
        <v>0</v>
      </c>
      <c r="AB164" s="4">
        <v>40974</v>
      </c>
      <c r="AD164" s="4">
        <v>40973</v>
      </c>
      <c r="AE164">
        <v>644</v>
      </c>
      <c r="AG164">
        <v>0</v>
      </c>
      <c r="AH164">
        <v>0</v>
      </c>
      <c r="AL164">
        <v>17107.240000000002</v>
      </c>
      <c r="AM164" t="b">
        <v>0</v>
      </c>
      <c r="AN164">
        <v>18144.509999999998</v>
      </c>
      <c r="AO164">
        <v>18144.509999999998</v>
      </c>
      <c r="AP164">
        <v>18144.509999999998</v>
      </c>
      <c r="AQ164" t="s">
        <v>1067</v>
      </c>
      <c r="AR164" s="4">
        <v>40694</v>
      </c>
      <c r="AS164">
        <v>18365.509999999998</v>
      </c>
      <c r="AU164" t="b">
        <v>0</v>
      </c>
      <c r="AV164" t="b">
        <v>0</v>
      </c>
      <c r="AW164" t="s">
        <v>102</v>
      </c>
      <c r="AZ164" t="b">
        <v>0</v>
      </c>
      <c r="BB164" t="b">
        <v>0</v>
      </c>
      <c r="BH164">
        <v>0</v>
      </c>
      <c r="BI164">
        <v>0</v>
      </c>
      <c r="BP164" t="s">
        <v>24</v>
      </c>
      <c r="BQ164">
        <f>+VLOOKUP(Tableau2[[#This Row],[DOSSOPEN]],table!A:E,3,FALSE)</f>
        <v>3</v>
      </c>
      <c r="BR164">
        <f>+YEAR(Tableau2[[#This Row],[DOSSOPEN]])</f>
        <v>2011</v>
      </c>
      <c r="BS164" s="5" t="str">
        <f>+VLOOKUP(WEEKDAY(Tableau2[[#This Row],[DOSSOPEN]]),$BY$1:$BZ$7,2,FALSE)</f>
        <v>lundi</v>
      </c>
    </row>
    <row r="165" spans="1:71">
      <c r="A165" t="s">
        <v>322</v>
      </c>
      <c r="B165" s="4">
        <v>40561</v>
      </c>
      <c r="C165">
        <v>152</v>
      </c>
      <c r="D165" t="s">
        <v>1068</v>
      </c>
      <c r="E165" t="s">
        <v>1069</v>
      </c>
      <c r="F165" t="s">
        <v>100</v>
      </c>
      <c r="G165" t="s">
        <v>101</v>
      </c>
      <c r="L165" s="4">
        <v>41267</v>
      </c>
      <c r="M165">
        <v>1540452.64</v>
      </c>
      <c r="N165">
        <v>34013.919999999998</v>
      </c>
      <c r="O165" s="4">
        <v>40799</v>
      </c>
      <c r="P165">
        <v>20357.28</v>
      </c>
      <c r="Q165">
        <v>20357.28</v>
      </c>
      <c r="R165">
        <v>248</v>
      </c>
      <c r="S165">
        <v>0</v>
      </c>
      <c r="T165">
        <v>0</v>
      </c>
      <c r="U165" s="4">
        <v>40689</v>
      </c>
      <c r="V165">
        <v>360</v>
      </c>
      <c r="W165" s="4">
        <v>40960</v>
      </c>
      <c r="X165" s="4">
        <v>40960</v>
      </c>
      <c r="Y165" t="b">
        <v>0</v>
      </c>
      <c r="Z165">
        <v>0</v>
      </c>
      <c r="AA165">
        <v>0</v>
      </c>
      <c r="AB165" s="4">
        <v>40974</v>
      </c>
      <c r="AD165" s="4">
        <v>40973</v>
      </c>
      <c r="AE165">
        <v>644</v>
      </c>
      <c r="AG165">
        <v>0</v>
      </c>
      <c r="AH165">
        <v>0</v>
      </c>
      <c r="AL165">
        <v>17107.240000000002</v>
      </c>
      <c r="AM165" t="b">
        <v>0</v>
      </c>
      <c r="AN165">
        <v>18144.509999999998</v>
      </c>
      <c r="AO165">
        <v>18144.509999999998</v>
      </c>
      <c r="AP165">
        <v>18144.509999999998</v>
      </c>
      <c r="AQ165" t="s">
        <v>1070</v>
      </c>
      <c r="AR165" s="4">
        <v>40695</v>
      </c>
      <c r="AS165">
        <v>18366.509999999998</v>
      </c>
      <c r="AU165" t="b">
        <v>0</v>
      </c>
      <c r="AV165" t="b">
        <v>0</v>
      </c>
      <c r="AW165" t="s">
        <v>102</v>
      </c>
      <c r="AZ165" t="b">
        <v>0</v>
      </c>
      <c r="BB165" t="b">
        <v>0</v>
      </c>
      <c r="BH165">
        <v>0</v>
      </c>
      <c r="BI165">
        <v>0</v>
      </c>
      <c r="BP165" t="s">
        <v>5</v>
      </c>
      <c r="BQ165">
        <f>+VLOOKUP(Tableau2[[#This Row],[DOSSOPEN]],table!A:E,3,FALSE)</f>
        <v>3</v>
      </c>
      <c r="BR165">
        <f>+YEAR(Tableau2[[#This Row],[DOSSOPEN]])</f>
        <v>2011</v>
      </c>
      <c r="BS165" s="5" t="str">
        <f>+VLOOKUP(WEEKDAY(Tableau2[[#This Row],[DOSSOPEN]]),$BY$1:$BZ$7,2,FALSE)</f>
        <v>mardi</v>
      </c>
    </row>
    <row r="166" spans="1:71">
      <c r="A166" t="s">
        <v>323</v>
      </c>
      <c r="B166" s="4">
        <v>40562</v>
      </c>
      <c r="C166">
        <v>153</v>
      </c>
      <c r="D166" t="s">
        <v>1071</v>
      </c>
      <c r="E166" t="s">
        <v>1072</v>
      </c>
      <c r="F166" t="s">
        <v>100</v>
      </c>
      <c r="G166" t="s">
        <v>101</v>
      </c>
      <c r="L166" s="4">
        <v>41268</v>
      </c>
      <c r="M166">
        <v>1540452.64</v>
      </c>
      <c r="N166">
        <v>34013.919999999998</v>
      </c>
      <c r="O166" s="4">
        <v>40800</v>
      </c>
      <c r="P166">
        <v>20357.28</v>
      </c>
      <c r="Q166">
        <v>20357.28</v>
      </c>
      <c r="R166">
        <v>248</v>
      </c>
      <c r="S166">
        <v>0</v>
      </c>
      <c r="T166">
        <v>0</v>
      </c>
      <c r="U166" s="4">
        <v>40690</v>
      </c>
      <c r="V166">
        <v>361</v>
      </c>
      <c r="W166" s="4">
        <v>40960</v>
      </c>
      <c r="X166" s="4">
        <v>40960</v>
      </c>
      <c r="Y166" t="b">
        <v>0</v>
      </c>
      <c r="Z166">
        <v>0</v>
      </c>
      <c r="AA166">
        <v>0</v>
      </c>
      <c r="AB166" s="4">
        <v>40974</v>
      </c>
      <c r="AD166" s="4">
        <v>40973</v>
      </c>
      <c r="AE166">
        <v>644</v>
      </c>
      <c r="AG166">
        <v>0</v>
      </c>
      <c r="AH166">
        <v>0</v>
      </c>
      <c r="AL166">
        <v>17107.240000000002</v>
      </c>
      <c r="AM166" t="b">
        <v>0</v>
      </c>
      <c r="AN166">
        <v>18144.509999999998</v>
      </c>
      <c r="AO166">
        <v>18144.509999999998</v>
      </c>
      <c r="AP166">
        <v>18144.509999999998</v>
      </c>
      <c r="AQ166" t="s">
        <v>1073</v>
      </c>
      <c r="AR166" s="4">
        <v>40696</v>
      </c>
      <c r="AS166">
        <v>18367.509999999998</v>
      </c>
      <c r="AU166" t="b">
        <v>0</v>
      </c>
      <c r="AV166" t="b">
        <v>0</v>
      </c>
      <c r="AW166" t="s">
        <v>102</v>
      </c>
      <c r="AZ166" t="b">
        <v>0</v>
      </c>
      <c r="BB166" t="b">
        <v>0</v>
      </c>
      <c r="BH166">
        <v>0</v>
      </c>
      <c r="BI166">
        <v>0</v>
      </c>
      <c r="BP166" t="s">
        <v>14</v>
      </c>
      <c r="BQ166">
        <f>+VLOOKUP(Tableau2[[#This Row],[DOSSOPEN]],table!A:E,3,FALSE)</f>
        <v>3</v>
      </c>
      <c r="BR166">
        <f>+YEAR(Tableau2[[#This Row],[DOSSOPEN]])</f>
        <v>2011</v>
      </c>
      <c r="BS166" s="5" t="str">
        <f>+VLOOKUP(WEEKDAY(Tableau2[[#This Row],[DOSSOPEN]]),$BY$1:$BZ$7,2,FALSE)</f>
        <v>mercredi</v>
      </c>
    </row>
    <row r="167" spans="1:71">
      <c r="A167" t="s">
        <v>324</v>
      </c>
      <c r="B167" s="4">
        <v>40563</v>
      </c>
      <c r="C167">
        <v>154</v>
      </c>
      <c r="D167" t="s">
        <v>1074</v>
      </c>
      <c r="E167" t="s">
        <v>1075</v>
      </c>
      <c r="F167" t="s">
        <v>100</v>
      </c>
      <c r="G167" t="s">
        <v>101</v>
      </c>
      <c r="L167" s="4">
        <v>41269</v>
      </c>
      <c r="M167">
        <v>1540452.64</v>
      </c>
      <c r="N167">
        <v>34013.919999999998</v>
      </c>
      <c r="O167" s="4">
        <v>40801</v>
      </c>
      <c r="P167">
        <v>20357.28</v>
      </c>
      <c r="Q167">
        <v>20357.28</v>
      </c>
      <c r="R167">
        <v>248</v>
      </c>
      <c r="S167">
        <v>0</v>
      </c>
      <c r="T167">
        <v>0</v>
      </c>
      <c r="U167" s="4">
        <v>40691</v>
      </c>
      <c r="V167">
        <v>362</v>
      </c>
      <c r="W167" s="4">
        <v>40960</v>
      </c>
      <c r="X167" s="4">
        <v>40960</v>
      </c>
      <c r="Y167" t="b">
        <v>0</v>
      </c>
      <c r="Z167">
        <v>0</v>
      </c>
      <c r="AA167">
        <v>0</v>
      </c>
      <c r="AB167" s="4">
        <v>40974</v>
      </c>
      <c r="AD167" s="4">
        <v>40973</v>
      </c>
      <c r="AE167">
        <v>644</v>
      </c>
      <c r="AG167">
        <v>0</v>
      </c>
      <c r="AH167">
        <v>0</v>
      </c>
      <c r="AL167">
        <v>17107.240000000002</v>
      </c>
      <c r="AM167" t="b">
        <v>0</v>
      </c>
      <c r="AN167">
        <v>18144.509999999998</v>
      </c>
      <c r="AO167">
        <v>18144.509999999998</v>
      </c>
      <c r="AP167">
        <v>18144.509999999998</v>
      </c>
      <c r="AQ167" t="s">
        <v>1076</v>
      </c>
      <c r="AR167" s="4">
        <v>40697</v>
      </c>
      <c r="AS167">
        <v>18368.509999999998</v>
      </c>
      <c r="AU167" t="b">
        <v>0</v>
      </c>
      <c r="AV167" t="b">
        <v>0</v>
      </c>
      <c r="AW167" t="s">
        <v>102</v>
      </c>
      <c r="AZ167" t="b">
        <v>0</v>
      </c>
      <c r="BB167" t="b">
        <v>0</v>
      </c>
      <c r="BH167">
        <v>0</v>
      </c>
      <c r="BI167">
        <v>0</v>
      </c>
      <c r="BP167" t="s">
        <v>15</v>
      </c>
      <c r="BQ167">
        <f>+VLOOKUP(Tableau2[[#This Row],[DOSSOPEN]],table!A:E,3,FALSE)</f>
        <v>3</v>
      </c>
      <c r="BR167">
        <f>+YEAR(Tableau2[[#This Row],[DOSSOPEN]])</f>
        <v>2011</v>
      </c>
      <c r="BS167" s="5" t="str">
        <f>+VLOOKUP(WEEKDAY(Tableau2[[#This Row],[DOSSOPEN]]),$BY$1:$BZ$7,2,FALSE)</f>
        <v>jeudi</v>
      </c>
    </row>
    <row r="168" spans="1:71">
      <c r="A168" t="s">
        <v>325</v>
      </c>
      <c r="B168" s="4">
        <v>40564</v>
      </c>
      <c r="C168">
        <v>155</v>
      </c>
      <c r="D168" t="s">
        <v>1077</v>
      </c>
      <c r="E168" t="s">
        <v>1078</v>
      </c>
      <c r="F168" t="s">
        <v>100</v>
      </c>
      <c r="G168" t="s">
        <v>101</v>
      </c>
      <c r="L168" s="4">
        <v>41270</v>
      </c>
      <c r="M168">
        <v>1540452.64</v>
      </c>
      <c r="N168">
        <v>34013.919999999998</v>
      </c>
      <c r="O168" s="4">
        <v>40802</v>
      </c>
      <c r="P168">
        <v>20357.28</v>
      </c>
      <c r="Q168">
        <v>20357.28</v>
      </c>
      <c r="R168">
        <v>248</v>
      </c>
      <c r="S168">
        <v>0</v>
      </c>
      <c r="T168">
        <v>0</v>
      </c>
      <c r="U168" s="4">
        <v>40692</v>
      </c>
      <c r="V168">
        <v>363</v>
      </c>
      <c r="W168" s="4">
        <v>40960</v>
      </c>
      <c r="X168" s="4">
        <v>40960</v>
      </c>
      <c r="Y168" t="b">
        <v>0</v>
      </c>
      <c r="Z168">
        <v>0</v>
      </c>
      <c r="AA168">
        <v>0</v>
      </c>
      <c r="AB168" s="4">
        <v>40974</v>
      </c>
      <c r="AD168" s="4">
        <v>40973</v>
      </c>
      <c r="AE168">
        <v>644</v>
      </c>
      <c r="AG168">
        <v>0</v>
      </c>
      <c r="AH168">
        <v>0</v>
      </c>
      <c r="AL168">
        <v>17107.240000000002</v>
      </c>
      <c r="AM168" t="b">
        <v>0</v>
      </c>
      <c r="AN168">
        <v>18144.509999999998</v>
      </c>
      <c r="AO168">
        <v>18144.509999999998</v>
      </c>
      <c r="AP168">
        <v>18144.509999999998</v>
      </c>
      <c r="AQ168" t="s">
        <v>1079</v>
      </c>
      <c r="AR168" s="4">
        <v>40698</v>
      </c>
      <c r="AS168">
        <v>18369.509999999998</v>
      </c>
      <c r="AU168" t="b">
        <v>0</v>
      </c>
      <c r="AV168" t="b">
        <v>0</v>
      </c>
      <c r="AW168" t="s">
        <v>102</v>
      </c>
      <c r="AZ168" t="b">
        <v>0</v>
      </c>
      <c r="BB168" t="b">
        <v>0</v>
      </c>
      <c r="BH168">
        <v>0</v>
      </c>
      <c r="BI168">
        <v>0</v>
      </c>
      <c r="BP168" t="s">
        <v>16</v>
      </c>
      <c r="BQ168">
        <f>+VLOOKUP(Tableau2[[#This Row],[DOSSOPEN]],table!A:E,3,FALSE)</f>
        <v>3</v>
      </c>
      <c r="BR168">
        <f>+YEAR(Tableau2[[#This Row],[DOSSOPEN]])</f>
        <v>2011</v>
      </c>
      <c r="BS168" s="5" t="str">
        <f>+VLOOKUP(WEEKDAY(Tableau2[[#This Row],[DOSSOPEN]]),$BY$1:$BZ$7,2,FALSE)</f>
        <v>vendredi</v>
      </c>
    </row>
    <row r="169" spans="1:71">
      <c r="A169" t="s">
        <v>326</v>
      </c>
      <c r="B169" s="4">
        <v>40565</v>
      </c>
      <c r="C169">
        <v>156</v>
      </c>
      <c r="D169" t="s">
        <v>1080</v>
      </c>
      <c r="E169" t="s">
        <v>1081</v>
      </c>
      <c r="F169" t="s">
        <v>100</v>
      </c>
      <c r="G169" t="s">
        <v>101</v>
      </c>
      <c r="L169" s="4">
        <v>41271</v>
      </c>
      <c r="M169">
        <v>1540452.64</v>
      </c>
      <c r="N169">
        <v>34013.919999999998</v>
      </c>
      <c r="O169" s="4">
        <v>40803</v>
      </c>
      <c r="P169">
        <v>20357.28</v>
      </c>
      <c r="Q169">
        <v>20357.28</v>
      </c>
      <c r="R169">
        <v>248</v>
      </c>
      <c r="S169">
        <v>0</v>
      </c>
      <c r="T169">
        <v>0</v>
      </c>
      <c r="U169" s="4">
        <v>40693</v>
      </c>
      <c r="V169">
        <v>364</v>
      </c>
      <c r="W169" s="4">
        <v>40960</v>
      </c>
      <c r="X169" s="4">
        <v>40960</v>
      </c>
      <c r="Y169" t="b">
        <v>0</v>
      </c>
      <c r="Z169">
        <v>0</v>
      </c>
      <c r="AA169">
        <v>0</v>
      </c>
      <c r="AB169" s="4">
        <v>40974</v>
      </c>
      <c r="AD169" s="4">
        <v>40973</v>
      </c>
      <c r="AE169">
        <v>644</v>
      </c>
      <c r="AG169">
        <v>0</v>
      </c>
      <c r="AH169">
        <v>0</v>
      </c>
      <c r="AL169">
        <v>17107.240000000002</v>
      </c>
      <c r="AM169" t="b">
        <v>0</v>
      </c>
      <c r="AN169">
        <v>18144.509999999998</v>
      </c>
      <c r="AO169">
        <v>18144.509999999998</v>
      </c>
      <c r="AP169">
        <v>18144.509999999998</v>
      </c>
      <c r="AQ169" t="s">
        <v>1082</v>
      </c>
      <c r="AR169" s="4">
        <v>40699</v>
      </c>
      <c r="AS169">
        <v>18370.509999999998</v>
      </c>
      <c r="AU169" t="b">
        <v>0</v>
      </c>
      <c r="AV169" t="b">
        <v>0</v>
      </c>
      <c r="AW169" t="s">
        <v>102</v>
      </c>
      <c r="AZ169" t="b">
        <v>0</v>
      </c>
      <c r="BB169" t="b">
        <v>0</v>
      </c>
      <c r="BH169">
        <v>0</v>
      </c>
      <c r="BI169">
        <v>0</v>
      </c>
      <c r="BP169" t="s">
        <v>17</v>
      </c>
      <c r="BQ169">
        <f>+VLOOKUP(Tableau2[[#This Row],[DOSSOPEN]],table!A:E,3,FALSE)</f>
        <v>3</v>
      </c>
      <c r="BR169">
        <f>+YEAR(Tableau2[[#This Row],[DOSSOPEN]])</f>
        <v>2011</v>
      </c>
      <c r="BS169" s="5" t="str">
        <f>+VLOOKUP(WEEKDAY(Tableau2[[#This Row],[DOSSOPEN]]),$BY$1:$BZ$7,2,FALSE)</f>
        <v>samedi</v>
      </c>
    </row>
    <row r="170" spans="1:71">
      <c r="A170" t="s">
        <v>327</v>
      </c>
      <c r="B170" s="4">
        <v>40566</v>
      </c>
      <c r="C170">
        <v>157</v>
      </c>
      <c r="D170" t="s">
        <v>1083</v>
      </c>
      <c r="E170" t="s">
        <v>1084</v>
      </c>
      <c r="F170" t="s">
        <v>100</v>
      </c>
      <c r="G170" t="s">
        <v>101</v>
      </c>
      <c r="L170" s="4">
        <v>41272</v>
      </c>
      <c r="M170">
        <v>1540452.64</v>
      </c>
      <c r="N170">
        <v>34013.919999999998</v>
      </c>
      <c r="O170" s="4">
        <v>40804</v>
      </c>
      <c r="P170">
        <v>20357.28</v>
      </c>
      <c r="Q170">
        <v>20357.28</v>
      </c>
      <c r="R170">
        <v>248</v>
      </c>
      <c r="S170">
        <v>0</v>
      </c>
      <c r="T170">
        <v>0</v>
      </c>
      <c r="U170" s="4">
        <v>40694</v>
      </c>
      <c r="V170">
        <v>365</v>
      </c>
      <c r="W170" s="4">
        <v>40960</v>
      </c>
      <c r="X170" s="4">
        <v>40960</v>
      </c>
      <c r="Y170" t="b">
        <v>0</v>
      </c>
      <c r="Z170">
        <v>0</v>
      </c>
      <c r="AA170">
        <v>0</v>
      </c>
      <c r="AB170" s="4">
        <v>40974</v>
      </c>
      <c r="AD170" s="4">
        <v>40973</v>
      </c>
      <c r="AE170">
        <v>644</v>
      </c>
      <c r="AG170">
        <v>0</v>
      </c>
      <c r="AH170">
        <v>0</v>
      </c>
      <c r="AL170">
        <v>17107.240000000002</v>
      </c>
      <c r="AM170" t="b">
        <v>0</v>
      </c>
      <c r="AN170">
        <v>18144.509999999998</v>
      </c>
      <c r="AO170">
        <v>18144.509999999998</v>
      </c>
      <c r="AP170">
        <v>18144.509999999998</v>
      </c>
      <c r="AQ170" t="s">
        <v>1085</v>
      </c>
      <c r="AR170" s="4">
        <v>40700</v>
      </c>
      <c r="AS170">
        <v>18371.509999999998</v>
      </c>
      <c r="AU170" t="b">
        <v>0</v>
      </c>
      <c r="AV170" t="b">
        <v>0</v>
      </c>
      <c r="AW170" t="s">
        <v>102</v>
      </c>
      <c r="AZ170" t="b">
        <v>0</v>
      </c>
      <c r="BB170" t="b">
        <v>0</v>
      </c>
      <c r="BH170">
        <v>0</v>
      </c>
      <c r="BI170">
        <v>0</v>
      </c>
      <c r="BP170" t="s">
        <v>18</v>
      </c>
      <c r="BQ170">
        <f>+VLOOKUP(Tableau2[[#This Row],[DOSSOPEN]],table!A:E,3,FALSE)</f>
        <v>3</v>
      </c>
      <c r="BR170">
        <f>+YEAR(Tableau2[[#This Row],[DOSSOPEN]])</f>
        <v>2011</v>
      </c>
      <c r="BS170" s="5" t="str">
        <f>+VLOOKUP(WEEKDAY(Tableau2[[#This Row],[DOSSOPEN]]),$BY$1:$BZ$7,2,FALSE)</f>
        <v>dimanche</v>
      </c>
    </row>
    <row r="171" spans="1:71">
      <c r="A171" t="s">
        <v>328</v>
      </c>
      <c r="B171" s="4">
        <v>40567</v>
      </c>
      <c r="C171">
        <v>158</v>
      </c>
      <c r="D171" t="s">
        <v>1086</v>
      </c>
      <c r="E171" t="s">
        <v>1087</v>
      </c>
      <c r="F171" t="s">
        <v>100</v>
      </c>
      <c r="G171" t="s">
        <v>101</v>
      </c>
      <c r="L171" s="4">
        <v>41273</v>
      </c>
      <c r="M171">
        <v>1540452.64</v>
      </c>
      <c r="N171">
        <v>34013.919999999998</v>
      </c>
      <c r="O171" s="4">
        <v>40805</v>
      </c>
      <c r="P171">
        <v>20357.28</v>
      </c>
      <c r="Q171">
        <v>20357.28</v>
      </c>
      <c r="R171">
        <v>248</v>
      </c>
      <c r="S171">
        <v>0</v>
      </c>
      <c r="T171">
        <v>0</v>
      </c>
      <c r="U171" s="4">
        <v>40695</v>
      </c>
      <c r="V171">
        <v>366</v>
      </c>
      <c r="W171" s="4">
        <v>40960</v>
      </c>
      <c r="X171" s="4">
        <v>40960</v>
      </c>
      <c r="Y171" t="b">
        <v>0</v>
      </c>
      <c r="Z171">
        <v>0</v>
      </c>
      <c r="AA171">
        <v>0</v>
      </c>
      <c r="AB171" s="4">
        <v>40974</v>
      </c>
      <c r="AD171" s="4">
        <v>40973</v>
      </c>
      <c r="AE171">
        <v>644</v>
      </c>
      <c r="AG171">
        <v>0</v>
      </c>
      <c r="AH171">
        <v>0</v>
      </c>
      <c r="AL171">
        <v>17107.240000000002</v>
      </c>
      <c r="AM171" t="b">
        <v>0</v>
      </c>
      <c r="AN171">
        <v>18144.509999999998</v>
      </c>
      <c r="AO171">
        <v>18144.509999999998</v>
      </c>
      <c r="AP171">
        <v>18144.509999999998</v>
      </c>
      <c r="AQ171" t="s">
        <v>1088</v>
      </c>
      <c r="AR171" s="4">
        <v>40701</v>
      </c>
      <c r="AS171">
        <v>18372.509999999998</v>
      </c>
      <c r="AU171" t="b">
        <v>0</v>
      </c>
      <c r="AV171" t="b">
        <v>0</v>
      </c>
      <c r="AW171" t="s">
        <v>102</v>
      </c>
      <c r="AZ171" t="b">
        <v>0</v>
      </c>
      <c r="BB171" t="b">
        <v>0</v>
      </c>
      <c r="BH171">
        <v>0</v>
      </c>
      <c r="BI171">
        <v>0</v>
      </c>
      <c r="BP171" t="s">
        <v>19</v>
      </c>
      <c r="BQ171">
        <f>+VLOOKUP(Tableau2[[#This Row],[DOSSOPEN]],table!A:E,3,FALSE)</f>
        <v>4</v>
      </c>
      <c r="BR171">
        <f>+YEAR(Tableau2[[#This Row],[DOSSOPEN]])</f>
        <v>2011</v>
      </c>
      <c r="BS171" s="5" t="str">
        <f>+VLOOKUP(WEEKDAY(Tableau2[[#This Row],[DOSSOPEN]]),$BY$1:$BZ$7,2,FALSE)</f>
        <v>lundi</v>
      </c>
    </row>
    <row r="172" spans="1:71">
      <c r="A172" t="s">
        <v>329</v>
      </c>
      <c r="B172" s="4">
        <v>40568</v>
      </c>
      <c r="C172">
        <v>159</v>
      </c>
      <c r="D172" t="s">
        <v>1089</v>
      </c>
      <c r="E172" t="s">
        <v>1090</v>
      </c>
      <c r="F172" t="s">
        <v>100</v>
      </c>
      <c r="G172" t="s">
        <v>101</v>
      </c>
      <c r="L172" s="4">
        <v>41274</v>
      </c>
      <c r="M172">
        <v>1540452.64</v>
      </c>
      <c r="N172">
        <v>34013.919999999998</v>
      </c>
      <c r="O172" s="4">
        <v>40806</v>
      </c>
      <c r="P172">
        <v>20357.28</v>
      </c>
      <c r="Q172">
        <v>20357.28</v>
      </c>
      <c r="R172">
        <v>248</v>
      </c>
      <c r="S172">
        <v>0</v>
      </c>
      <c r="T172">
        <v>0</v>
      </c>
      <c r="U172" s="4">
        <v>40696</v>
      </c>
      <c r="V172">
        <v>367</v>
      </c>
      <c r="W172" s="4">
        <v>40960</v>
      </c>
      <c r="X172" s="4">
        <v>40960</v>
      </c>
      <c r="Y172" t="b">
        <v>0</v>
      </c>
      <c r="Z172">
        <v>0</v>
      </c>
      <c r="AA172">
        <v>0</v>
      </c>
      <c r="AB172" s="4">
        <v>40974</v>
      </c>
      <c r="AD172" s="4">
        <v>40973</v>
      </c>
      <c r="AE172">
        <v>644</v>
      </c>
      <c r="AG172">
        <v>0</v>
      </c>
      <c r="AH172">
        <v>0</v>
      </c>
      <c r="AL172">
        <v>17107.240000000002</v>
      </c>
      <c r="AM172" t="b">
        <v>0</v>
      </c>
      <c r="AN172">
        <v>18144.509999999998</v>
      </c>
      <c r="AO172">
        <v>18144.509999999998</v>
      </c>
      <c r="AP172">
        <v>18144.509999999998</v>
      </c>
      <c r="AQ172" t="s">
        <v>1091</v>
      </c>
      <c r="AR172" s="4">
        <v>40702</v>
      </c>
      <c r="AS172">
        <v>18373.509999999998</v>
      </c>
      <c r="AU172" t="b">
        <v>0</v>
      </c>
      <c r="AV172" t="b">
        <v>0</v>
      </c>
      <c r="AW172" t="s">
        <v>102</v>
      </c>
      <c r="AZ172" t="b">
        <v>0</v>
      </c>
      <c r="BB172" t="b">
        <v>0</v>
      </c>
      <c r="BH172">
        <v>0</v>
      </c>
      <c r="BI172">
        <v>0</v>
      </c>
      <c r="BP172" t="s">
        <v>20</v>
      </c>
      <c r="BQ172">
        <f>+VLOOKUP(Tableau2[[#This Row],[DOSSOPEN]],table!A:E,3,FALSE)</f>
        <v>4</v>
      </c>
      <c r="BR172">
        <f>+YEAR(Tableau2[[#This Row],[DOSSOPEN]])</f>
        <v>2011</v>
      </c>
      <c r="BS172" s="5" t="str">
        <f>+VLOOKUP(WEEKDAY(Tableau2[[#This Row],[DOSSOPEN]]),$BY$1:$BZ$7,2,FALSE)</f>
        <v>mardi</v>
      </c>
    </row>
    <row r="173" spans="1:71">
      <c r="A173" t="s">
        <v>330</v>
      </c>
      <c r="B173" s="4">
        <v>40569</v>
      </c>
      <c r="C173">
        <v>160</v>
      </c>
      <c r="D173" t="s">
        <v>1092</v>
      </c>
      <c r="E173" t="s">
        <v>1093</v>
      </c>
      <c r="F173" t="s">
        <v>100</v>
      </c>
      <c r="G173" t="s">
        <v>101</v>
      </c>
      <c r="L173" s="4">
        <v>41275</v>
      </c>
      <c r="M173">
        <v>1540452.64</v>
      </c>
      <c r="N173">
        <v>34013.919999999998</v>
      </c>
      <c r="O173" s="4">
        <v>40807</v>
      </c>
      <c r="P173">
        <v>20357.28</v>
      </c>
      <c r="Q173">
        <v>20357.28</v>
      </c>
      <c r="R173">
        <v>248</v>
      </c>
      <c r="S173">
        <v>0</v>
      </c>
      <c r="T173">
        <v>0</v>
      </c>
      <c r="U173" s="4">
        <v>40697</v>
      </c>
      <c r="V173">
        <v>368</v>
      </c>
      <c r="W173" s="4">
        <v>40960</v>
      </c>
      <c r="X173" s="4">
        <v>40960</v>
      </c>
      <c r="Y173" t="b">
        <v>0</v>
      </c>
      <c r="Z173">
        <v>0</v>
      </c>
      <c r="AA173">
        <v>0</v>
      </c>
      <c r="AB173" s="4">
        <v>40974</v>
      </c>
      <c r="AD173" s="4">
        <v>40973</v>
      </c>
      <c r="AE173">
        <v>644</v>
      </c>
      <c r="AG173">
        <v>0</v>
      </c>
      <c r="AH173">
        <v>0</v>
      </c>
      <c r="AL173">
        <v>17107.240000000002</v>
      </c>
      <c r="AM173" t="b">
        <v>0</v>
      </c>
      <c r="AN173">
        <v>18144.509999999998</v>
      </c>
      <c r="AO173">
        <v>18144.509999999998</v>
      </c>
      <c r="AP173">
        <v>18144.509999999998</v>
      </c>
      <c r="AQ173" t="s">
        <v>1094</v>
      </c>
      <c r="AR173" s="4">
        <v>40703</v>
      </c>
      <c r="AS173">
        <v>18374.509999999998</v>
      </c>
      <c r="AU173" t="b">
        <v>0</v>
      </c>
      <c r="AV173" t="b">
        <v>0</v>
      </c>
      <c r="AW173" t="s">
        <v>102</v>
      </c>
      <c r="AZ173" t="b">
        <v>0</v>
      </c>
      <c r="BB173" t="b">
        <v>0</v>
      </c>
      <c r="BH173">
        <v>0</v>
      </c>
      <c r="BI173">
        <v>0</v>
      </c>
      <c r="BP173" t="s">
        <v>21</v>
      </c>
      <c r="BQ173">
        <f>+VLOOKUP(Tableau2[[#This Row],[DOSSOPEN]],table!A:E,3,FALSE)</f>
        <v>4</v>
      </c>
      <c r="BR173">
        <f>+YEAR(Tableau2[[#This Row],[DOSSOPEN]])</f>
        <v>2011</v>
      </c>
      <c r="BS173" s="5" t="str">
        <f>+VLOOKUP(WEEKDAY(Tableau2[[#This Row],[DOSSOPEN]]),$BY$1:$BZ$7,2,FALSE)</f>
        <v>mercredi</v>
      </c>
    </row>
    <row r="174" spans="1:71">
      <c r="A174" t="s">
        <v>331</v>
      </c>
      <c r="B174" s="4">
        <v>40570</v>
      </c>
      <c r="C174">
        <v>161</v>
      </c>
      <c r="D174" t="s">
        <v>1095</v>
      </c>
      <c r="E174" t="s">
        <v>1096</v>
      </c>
      <c r="F174" t="s">
        <v>100</v>
      </c>
      <c r="G174" t="s">
        <v>101</v>
      </c>
      <c r="L174" s="4">
        <v>41276</v>
      </c>
      <c r="M174">
        <v>1540452.64</v>
      </c>
      <c r="N174">
        <v>34013.919999999998</v>
      </c>
      <c r="O174" s="4">
        <v>40808</v>
      </c>
      <c r="P174">
        <v>20357.28</v>
      </c>
      <c r="Q174">
        <v>20357.28</v>
      </c>
      <c r="R174">
        <v>248</v>
      </c>
      <c r="S174">
        <v>0</v>
      </c>
      <c r="T174">
        <v>0</v>
      </c>
      <c r="U174" s="4">
        <v>40698</v>
      </c>
      <c r="V174">
        <v>369</v>
      </c>
      <c r="W174" s="4">
        <v>40960</v>
      </c>
      <c r="X174" s="4">
        <v>40960</v>
      </c>
      <c r="Y174" t="b">
        <v>0</v>
      </c>
      <c r="Z174">
        <v>0</v>
      </c>
      <c r="AA174">
        <v>0</v>
      </c>
      <c r="AB174" s="4">
        <v>40974</v>
      </c>
      <c r="AD174" s="4">
        <v>40973</v>
      </c>
      <c r="AE174">
        <v>644</v>
      </c>
      <c r="AG174">
        <v>0</v>
      </c>
      <c r="AH174">
        <v>0</v>
      </c>
      <c r="AL174">
        <v>17107.240000000002</v>
      </c>
      <c r="AM174" t="b">
        <v>0</v>
      </c>
      <c r="AN174">
        <v>18144.509999999998</v>
      </c>
      <c r="AO174">
        <v>18144.509999999998</v>
      </c>
      <c r="AP174">
        <v>18144.509999999998</v>
      </c>
      <c r="AQ174" t="s">
        <v>1097</v>
      </c>
      <c r="AR174" s="4">
        <v>40704</v>
      </c>
      <c r="AS174">
        <v>18375.509999999998</v>
      </c>
      <c r="AU174" t="b">
        <v>0</v>
      </c>
      <c r="AV174" t="b">
        <v>0</v>
      </c>
      <c r="AW174" t="s">
        <v>102</v>
      </c>
      <c r="AZ174" t="b">
        <v>0</v>
      </c>
      <c r="BB174" t="b">
        <v>0</v>
      </c>
      <c r="BH174">
        <v>0</v>
      </c>
      <c r="BI174">
        <v>0</v>
      </c>
      <c r="BP174" t="s">
        <v>22</v>
      </c>
      <c r="BQ174">
        <f>+VLOOKUP(Tableau2[[#This Row],[DOSSOPEN]],table!A:E,3,FALSE)</f>
        <v>4</v>
      </c>
      <c r="BR174">
        <f>+YEAR(Tableau2[[#This Row],[DOSSOPEN]])</f>
        <v>2011</v>
      </c>
      <c r="BS174" s="5" t="str">
        <f>+VLOOKUP(WEEKDAY(Tableau2[[#This Row],[DOSSOPEN]]),$BY$1:$BZ$7,2,FALSE)</f>
        <v>jeudi</v>
      </c>
    </row>
    <row r="175" spans="1:71">
      <c r="A175" t="s">
        <v>332</v>
      </c>
      <c r="B175" s="4">
        <v>40571</v>
      </c>
      <c r="C175">
        <v>162</v>
      </c>
      <c r="D175" t="s">
        <v>1098</v>
      </c>
      <c r="E175" t="s">
        <v>1099</v>
      </c>
      <c r="F175" t="s">
        <v>100</v>
      </c>
      <c r="G175" t="s">
        <v>101</v>
      </c>
      <c r="L175" s="4">
        <v>41277</v>
      </c>
      <c r="M175">
        <v>1540452.64</v>
      </c>
      <c r="N175">
        <v>34013.919999999998</v>
      </c>
      <c r="O175" s="4">
        <v>40809</v>
      </c>
      <c r="P175">
        <v>20357.28</v>
      </c>
      <c r="Q175">
        <v>20357.28</v>
      </c>
      <c r="R175">
        <v>248</v>
      </c>
      <c r="S175">
        <v>0</v>
      </c>
      <c r="T175">
        <v>0</v>
      </c>
      <c r="U175" s="4">
        <v>40699</v>
      </c>
      <c r="V175">
        <v>370</v>
      </c>
      <c r="W175" s="4">
        <v>40960</v>
      </c>
      <c r="X175" s="4">
        <v>40960</v>
      </c>
      <c r="Y175" t="b">
        <v>0</v>
      </c>
      <c r="Z175">
        <v>0</v>
      </c>
      <c r="AA175">
        <v>0</v>
      </c>
      <c r="AB175" s="4">
        <v>40974</v>
      </c>
      <c r="AD175" s="4">
        <v>40973</v>
      </c>
      <c r="AE175">
        <v>644</v>
      </c>
      <c r="AG175">
        <v>0</v>
      </c>
      <c r="AH175">
        <v>0</v>
      </c>
      <c r="AL175">
        <v>17107.240000000002</v>
      </c>
      <c r="AM175" t="b">
        <v>0</v>
      </c>
      <c r="AN175">
        <v>18144.509999999998</v>
      </c>
      <c r="AO175">
        <v>18144.509999999998</v>
      </c>
      <c r="AP175">
        <v>18144.509999999998</v>
      </c>
      <c r="AQ175" t="s">
        <v>1100</v>
      </c>
      <c r="AR175" s="4">
        <v>40705</v>
      </c>
      <c r="AS175">
        <v>18376.509999999998</v>
      </c>
      <c r="AU175" t="b">
        <v>0</v>
      </c>
      <c r="AV175" t="b">
        <v>0</v>
      </c>
      <c r="AW175" t="s">
        <v>102</v>
      </c>
      <c r="AZ175" t="b">
        <v>0</v>
      </c>
      <c r="BB175" t="b">
        <v>0</v>
      </c>
      <c r="BH175">
        <v>0</v>
      </c>
      <c r="BI175">
        <v>0</v>
      </c>
      <c r="BP175" t="s">
        <v>23</v>
      </c>
      <c r="BQ175">
        <f>+VLOOKUP(Tableau2[[#This Row],[DOSSOPEN]],table!A:E,3,FALSE)</f>
        <v>4</v>
      </c>
      <c r="BR175">
        <f>+YEAR(Tableau2[[#This Row],[DOSSOPEN]])</f>
        <v>2011</v>
      </c>
      <c r="BS175" s="5" t="str">
        <f>+VLOOKUP(WEEKDAY(Tableau2[[#This Row],[DOSSOPEN]]),$BY$1:$BZ$7,2,FALSE)</f>
        <v>vendredi</v>
      </c>
    </row>
    <row r="176" spans="1:71">
      <c r="A176" t="s">
        <v>333</v>
      </c>
      <c r="B176" s="4">
        <v>40572</v>
      </c>
      <c r="C176">
        <v>163</v>
      </c>
      <c r="D176" t="s">
        <v>1101</v>
      </c>
      <c r="E176" t="s">
        <v>1102</v>
      </c>
      <c r="F176" t="s">
        <v>100</v>
      </c>
      <c r="G176" t="s">
        <v>101</v>
      </c>
      <c r="L176" s="4">
        <v>41278</v>
      </c>
      <c r="M176">
        <v>1540452.64</v>
      </c>
      <c r="N176">
        <v>34013.919999999998</v>
      </c>
      <c r="O176" s="4">
        <v>40810</v>
      </c>
      <c r="P176">
        <v>20357.28</v>
      </c>
      <c r="Q176">
        <v>20357.28</v>
      </c>
      <c r="R176">
        <v>248</v>
      </c>
      <c r="S176">
        <v>0</v>
      </c>
      <c r="T176">
        <v>0</v>
      </c>
      <c r="U176" s="4">
        <v>40700</v>
      </c>
      <c r="V176">
        <v>371</v>
      </c>
      <c r="W176" s="4">
        <v>40960</v>
      </c>
      <c r="X176" s="4">
        <v>40960</v>
      </c>
      <c r="Y176" t="b">
        <v>0</v>
      </c>
      <c r="Z176">
        <v>0</v>
      </c>
      <c r="AA176">
        <v>0</v>
      </c>
      <c r="AB176" s="4">
        <v>40974</v>
      </c>
      <c r="AD176" s="4">
        <v>40973</v>
      </c>
      <c r="AE176">
        <v>644</v>
      </c>
      <c r="AG176">
        <v>0</v>
      </c>
      <c r="AH176">
        <v>0</v>
      </c>
      <c r="AL176">
        <v>17107.240000000002</v>
      </c>
      <c r="AM176" t="b">
        <v>0</v>
      </c>
      <c r="AN176">
        <v>18144.509999999998</v>
      </c>
      <c r="AO176">
        <v>18144.509999999998</v>
      </c>
      <c r="AP176">
        <v>18144.509999999998</v>
      </c>
      <c r="AQ176" t="s">
        <v>1103</v>
      </c>
      <c r="AR176" s="4">
        <v>40706</v>
      </c>
      <c r="AS176">
        <v>18377.509999999998</v>
      </c>
      <c r="AU176" t="b">
        <v>0</v>
      </c>
      <c r="AV176" t="b">
        <v>0</v>
      </c>
      <c r="AW176" t="s">
        <v>102</v>
      </c>
      <c r="AZ176" t="b">
        <v>0</v>
      </c>
      <c r="BB176" t="b">
        <v>0</v>
      </c>
      <c r="BH176">
        <v>0</v>
      </c>
      <c r="BI176">
        <v>0</v>
      </c>
      <c r="BP176" t="s">
        <v>24</v>
      </c>
      <c r="BQ176">
        <f>+VLOOKUP(Tableau2[[#This Row],[DOSSOPEN]],table!A:E,3,FALSE)</f>
        <v>4</v>
      </c>
      <c r="BR176">
        <f>+YEAR(Tableau2[[#This Row],[DOSSOPEN]])</f>
        <v>2011</v>
      </c>
      <c r="BS176" s="5" t="str">
        <f>+VLOOKUP(WEEKDAY(Tableau2[[#This Row],[DOSSOPEN]]),$BY$1:$BZ$7,2,FALSE)</f>
        <v>samedi</v>
      </c>
    </row>
    <row r="177" spans="1:71">
      <c r="A177" t="s">
        <v>334</v>
      </c>
      <c r="B177" s="4">
        <v>40573</v>
      </c>
      <c r="C177">
        <v>164</v>
      </c>
      <c r="D177" t="s">
        <v>1104</v>
      </c>
      <c r="E177" t="s">
        <v>1105</v>
      </c>
      <c r="F177" t="s">
        <v>100</v>
      </c>
      <c r="G177" t="s">
        <v>101</v>
      </c>
      <c r="L177" s="4">
        <v>41279</v>
      </c>
      <c r="M177">
        <v>1540452.64</v>
      </c>
      <c r="N177">
        <v>34013.919999999998</v>
      </c>
      <c r="O177" s="4">
        <v>40811</v>
      </c>
      <c r="P177">
        <v>20357.28</v>
      </c>
      <c r="Q177">
        <v>20357.28</v>
      </c>
      <c r="R177">
        <v>248</v>
      </c>
      <c r="S177">
        <v>0</v>
      </c>
      <c r="T177">
        <v>0</v>
      </c>
      <c r="U177" s="4">
        <v>40701</v>
      </c>
      <c r="V177">
        <v>372</v>
      </c>
      <c r="W177" s="4">
        <v>40960</v>
      </c>
      <c r="X177" s="4">
        <v>40960</v>
      </c>
      <c r="Y177" t="b">
        <v>0</v>
      </c>
      <c r="Z177">
        <v>0</v>
      </c>
      <c r="AA177">
        <v>0</v>
      </c>
      <c r="AB177" s="4">
        <v>40974</v>
      </c>
      <c r="AD177" s="4">
        <v>40973</v>
      </c>
      <c r="AE177">
        <v>644</v>
      </c>
      <c r="AG177">
        <v>0</v>
      </c>
      <c r="AH177">
        <v>0</v>
      </c>
      <c r="AL177">
        <v>17107.240000000002</v>
      </c>
      <c r="AM177" t="b">
        <v>0</v>
      </c>
      <c r="AN177">
        <v>18144.509999999998</v>
      </c>
      <c r="AO177">
        <v>18144.509999999998</v>
      </c>
      <c r="AP177">
        <v>18144.509999999998</v>
      </c>
      <c r="AQ177" t="s">
        <v>1106</v>
      </c>
      <c r="AR177" s="4">
        <v>40707</v>
      </c>
      <c r="AS177">
        <v>18378.509999999998</v>
      </c>
      <c r="AU177" t="b">
        <v>0</v>
      </c>
      <c r="AV177" t="b">
        <v>0</v>
      </c>
      <c r="AW177" t="s">
        <v>102</v>
      </c>
      <c r="AZ177" t="b">
        <v>0</v>
      </c>
      <c r="BB177" t="b">
        <v>0</v>
      </c>
      <c r="BH177">
        <v>0</v>
      </c>
      <c r="BI177">
        <v>0</v>
      </c>
      <c r="BP177" t="s">
        <v>5</v>
      </c>
      <c r="BQ177">
        <f>+VLOOKUP(Tableau2[[#This Row],[DOSSOPEN]],table!A:E,3,FALSE)</f>
        <v>4</v>
      </c>
      <c r="BR177">
        <f>+YEAR(Tableau2[[#This Row],[DOSSOPEN]])</f>
        <v>2011</v>
      </c>
      <c r="BS177" s="5" t="str">
        <f>+VLOOKUP(WEEKDAY(Tableau2[[#This Row],[DOSSOPEN]]),$BY$1:$BZ$7,2,FALSE)</f>
        <v>dimanche</v>
      </c>
    </row>
    <row r="178" spans="1:71">
      <c r="A178" t="s">
        <v>335</v>
      </c>
      <c r="B178" s="4">
        <v>40574</v>
      </c>
      <c r="C178">
        <v>165</v>
      </c>
      <c r="D178" t="s">
        <v>1107</v>
      </c>
      <c r="E178" t="s">
        <v>1108</v>
      </c>
      <c r="F178" t="s">
        <v>100</v>
      </c>
      <c r="G178" t="s">
        <v>101</v>
      </c>
      <c r="L178" s="4">
        <v>41280</v>
      </c>
      <c r="M178">
        <v>1540452.64</v>
      </c>
      <c r="N178">
        <v>34013.919999999998</v>
      </c>
      <c r="O178" s="4">
        <v>40812</v>
      </c>
      <c r="P178">
        <v>20357.28</v>
      </c>
      <c r="Q178">
        <v>20357.28</v>
      </c>
      <c r="R178">
        <v>248</v>
      </c>
      <c r="S178">
        <v>0</v>
      </c>
      <c r="T178">
        <v>0</v>
      </c>
      <c r="U178" s="4">
        <v>40702</v>
      </c>
      <c r="V178">
        <v>373</v>
      </c>
      <c r="W178" s="4">
        <v>40960</v>
      </c>
      <c r="X178" s="4">
        <v>40960</v>
      </c>
      <c r="Y178" t="b">
        <v>0</v>
      </c>
      <c r="Z178">
        <v>0</v>
      </c>
      <c r="AA178">
        <v>0</v>
      </c>
      <c r="AB178" s="4">
        <v>40974</v>
      </c>
      <c r="AD178" s="4">
        <v>40973</v>
      </c>
      <c r="AE178">
        <v>644</v>
      </c>
      <c r="AG178">
        <v>0</v>
      </c>
      <c r="AH178">
        <v>0</v>
      </c>
      <c r="AL178">
        <v>17107.240000000002</v>
      </c>
      <c r="AM178" t="b">
        <v>0</v>
      </c>
      <c r="AN178">
        <v>18144.509999999998</v>
      </c>
      <c r="AO178">
        <v>18144.509999999998</v>
      </c>
      <c r="AP178">
        <v>18144.509999999998</v>
      </c>
      <c r="AQ178" t="s">
        <v>1109</v>
      </c>
      <c r="AR178" s="4">
        <v>40708</v>
      </c>
      <c r="AS178">
        <v>18379.509999999998</v>
      </c>
      <c r="AU178" t="b">
        <v>0</v>
      </c>
      <c r="AV178" t="b">
        <v>0</v>
      </c>
      <c r="AW178" t="s">
        <v>102</v>
      </c>
      <c r="AZ178" t="b">
        <v>0</v>
      </c>
      <c r="BB178" t="b">
        <v>0</v>
      </c>
      <c r="BH178">
        <v>0</v>
      </c>
      <c r="BI178">
        <v>0</v>
      </c>
      <c r="BP178" t="s">
        <v>14</v>
      </c>
      <c r="BQ178">
        <f>+VLOOKUP(Tableau2[[#This Row],[DOSSOPEN]],table!A:E,3,FALSE)</f>
        <v>5</v>
      </c>
      <c r="BR178">
        <f>+YEAR(Tableau2[[#This Row],[DOSSOPEN]])</f>
        <v>2011</v>
      </c>
      <c r="BS178" s="5" t="str">
        <f>+VLOOKUP(WEEKDAY(Tableau2[[#This Row],[DOSSOPEN]]),$BY$1:$BZ$7,2,FALSE)</f>
        <v>lundi</v>
      </c>
    </row>
    <row r="179" spans="1:71">
      <c r="A179" t="s">
        <v>336</v>
      </c>
      <c r="B179" s="4">
        <v>40575</v>
      </c>
      <c r="C179">
        <v>166</v>
      </c>
      <c r="D179" t="s">
        <v>1110</v>
      </c>
      <c r="E179" t="s">
        <v>1111</v>
      </c>
      <c r="F179" t="s">
        <v>100</v>
      </c>
      <c r="G179" t="s">
        <v>101</v>
      </c>
      <c r="L179" s="4">
        <v>41281</v>
      </c>
      <c r="M179">
        <v>1540452.64</v>
      </c>
      <c r="N179">
        <v>34013.919999999998</v>
      </c>
      <c r="O179" s="4">
        <v>40813</v>
      </c>
      <c r="P179">
        <v>20357.28</v>
      </c>
      <c r="Q179">
        <v>20357.28</v>
      </c>
      <c r="R179">
        <v>248</v>
      </c>
      <c r="S179">
        <v>0</v>
      </c>
      <c r="T179">
        <v>0</v>
      </c>
      <c r="U179" s="4">
        <v>40703</v>
      </c>
      <c r="V179">
        <v>374</v>
      </c>
      <c r="W179" s="4">
        <v>40960</v>
      </c>
      <c r="X179" s="4">
        <v>40960</v>
      </c>
      <c r="Y179" t="b">
        <v>0</v>
      </c>
      <c r="Z179">
        <v>0</v>
      </c>
      <c r="AA179">
        <v>0</v>
      </c>
      <c r="AB179" s="4">
        <v>40974</v>
      </c>
      <c r="AD179" s="4">
        <v>40973</v>
      </c>
      <c r="AE179">
        <v>644</v>
      </c>
      <c r="AG179">
        <v>0</v>
      </c>
      <c r="AH179">
        <v>0</v>
      </c>
      <c r="AL179">
        <v>17107.240000000002</v>
      </c>
      <c r="AM179" t="b">
        <v>0</v>
      </c>
      <c r="AN179">
        <v>18144.509999999998</v>
      </c>
      <c r="AO179">
        <v>18144.509999999998</v>
      </c>
      <c r="AP179">
        <v>18144.509999999998</v>
      </c>
      <c r="AQ179" t="s">
        <v>1112</v>
      </c>
      <c r="AR179" s="4">
        <v>40709</v>
      </c>
      <c r="AS179">
        <v>18380.509999999998</v>
      </c>
      <c r="AU179" t="b">
        <v>0</v>
      </c>
      <c r="AV179" t="b">
        <v>0</v>
      </c>
      <c r="AW179" t="s">
        <v>102</v>
      </c>
      <c r="AZ179" t="b">
        <v>0</v>
      </c>
      <c r="BB179" t="b">
        <v>0</v>
      </c>
      <c r="BH179">
        <v>0</v>
      </c>
      <c r="BI179">
        <v>0</v>
      </c>
      <c r="BP179" t="s">
        <v>15</v>
      </c>
      <c r="BQ179">
        <f>+VLOOKUP(Tableau2[[#This Row],[DOSSOPEN]],table!A:E,3,FALSE)</f>
        <v>5</v>
      </c>
      <c r="BR179">
        <f>+YEAR(Tableau2[[#This Row],[DOSSOPEN]])</f>
        <v>2011</v>
      </c>
      <c r="BS179" s="5" t="str">
        <f>+VLOOKUP(WEEKDAY(Tableau2[[#This Row],[DOSSOPEN]]),$BY$1:$BZ$7,2,FALSE)</f>
        <v>mardi</v>
      </c>
    </row>
    <row r="180" spans="1:71">
      <c r="A180" t="s">
        <v>337</v>
      </c>
      <c r="B180" s="4">
        <v>40576</v>
      </c>
      <c r="C180">
        <v>167</v>
      </c>
      <c r="D180" t="s">
        <v>1113</v>
      </c>
      <c r="E180" t="s">
        <v>1114</v>
      </c>
      <c r="F180" t="s">
        <v>100</v>
      </c>
      <c r="G180" t="s">
        <v>101</v>
      </c>
      <c r="L180" s="4">
        <v>41282</v>
      </c>
      <c r="M180">
        <v>1540452.64</v>
      </c>
      <c r="N180">
        <v>34013.919999999998</v>
      </c>
      <c r="O180" s="4">
        <v>40814</v>
      </c>
      <c r="P180">
        <v>20357.28</v>
      </c>
      <c r="Q180">
        <v>20357.28</v>
      </c>
      <c r="R180">
        <v>248</v>
      </c>
      <c r="S180">
        <v>0</v>
      </c>
      <c r="T180">
        <v>0</v>
      </c>
      <c r="U180" s="4">
        <v>40704</v>
      </c>
      <c r="V180">
        <v>375</v>
      </c>
      <c r="W180" s="4">
        <v>40960</v>
      </c>
      <c r="X180" s="4">
        <v>40960</v>
      </c>
      <c r="Y180" t="b">
        <v>0</v>
      </c>
      <c r="Z180">
        <v>0</v>
      </c>
      <c r="AA180">
        <v>0</v>
      </c>
      <c r="AB180" s="4">
        <v>40974</v>
      </c>
      <c r="AD180" s="4">
        <v>40973</v>
      </c>
      <c r="AE180">
        <v>644</v>
      </c>
      <c r="AG180">
        <v>0</v>
      </c>
      <c r="AH180">
        <v>0</v>
      </c>
      <c r="AL180">
        <v>17107.240000000002</v>
      </c>
      <c r="AM180" t="b">
        <v>0</v>
      </c>
      <c r="AN180">
        <v>18144.509999999998</v>
      </c>
      <c r="AO180">
        <v>18144.509999999998</v>
      </c>
      <c r="AP180">
        <v>18144.509999999998</v>
      </c>
      <c r="AQ180" t="s">
        <v>1115</v>
      </c>
      <c r="AR180" s="4">
        <v>40710</v>
      </c>
      <c r="AS180">
        <v>18381.509999999998</v>
      </c>
      <c r="AU180" t="b">
        <v>0</v>
      </c>
      <c r="AV180" t="b">
        <v>0</v>
      </c>
      <c r="AW180" t="s">
        <v>102</v>
      </c>
      <c r="AZ180" t="b">
        <v>0</v>
      </c>
      <c r="BB180" t="b">
        <v>0</v>
      </c>
      <c r="BH180">
        <v>0</v>
      </c>
      <c r="BI180">
        <v>0</v>
      </c>
      <c r="BP180" t="s">
        <v>16</v>
      </c>
      <c r="BQ180">
        <f>+VLOOKUP(Tableau2[[#This Row],[DOSSOPEN]],table!A:E,3,FALSE)</f>
        <v>5</v>
      </c>
      <c r="BR180">
        <f>+YEAR(Tableau2[[#This Row],[DOSSOPEN]])</f>
        <v>2011</v>
      </c>
      <c r="BS180" s="5" t="str">
        <f>+VLOOKUP(WEEKDAY(Tableau2[[#This Row],[DOSSOPEN]]),$BY$1:$BZ$7,2,FALSE)</f>
        <v>mercredi</v>
      </c>
    </row>
    <row r="181" spans="1:71">
      <c r="A181" t="s">
        <v>338</v>
      </c>
      <c r="B181" s="4">
        <v>40577</v>
      </c>
      <c r="C181">
        <v>168</v>
      </c>
      <c r="D181" t="s">
        <v>1116</v>
      </c>
      <c r="E181" t="s">
        <v>1117</v>
      </c>
      <c r="F181" t="s">
        <v>100</v>
      </c>
      <c r="G181" t="s">
        <v>101</v>
      </c>
      <c r="L181" s="4">
        <v>41283</v>
      </c>
      <c r="M181">
        <v>1540452.64</v>
      </c>
      <c r="N181">
        <v>34013.919999999998</v>
      </c>
      <c r="O181" s="4">
        <v>40815</v>
      </c>
      <c r="P181">
        <v>20357.28</v>
      </c>
      <c r="Q181">
        <v>20357.28</v>
      </c>
      <c r="R181">
        <v>248</v>
      </c>
      <c r="S181">
        <v>0</v>
      </c>
      <c r="T181">
        <v>0</v>
      </c>
      <c r="U181" s="4">
        <v>40705</v>
      </c>
      <c r="V181">
        <v>376</v>
      </c>
      <c r="W181" s="4">
        <v>40960</v>
      </c>
      <c r="X181" s="4">
        <v>40960</v>
      </c>
      <c r="Y181" t="b">
        <v>0</v>
      </c>
      <c r="Z181">
        <v>0</v>
      </c>
      <c r="AA181">
        <v>0</v>
      </c>
      <c r="AB181" s="4">
        <v>40974</v>
      </c>
      <c r="AD181" s="4">
        <v>40973</v>
      </c>
      <c r="AE181">
        <v>644</v>
      </c>
      <c r="AG181">
        <v>0</v>
      </c>
      <c r="AH181">
        <v>0</v>
      </c>
      <c r="AL181">
        <v>17107.240000000002</v>
      </c>
      <c r="AM181" t="b">
        <v>0</v>
      </c>
      <c r="AN181">
        <v>18144.509999999998</v>
      </c>
      <c r="AO181">
        <v>18144.509999999998</v>
      </c>
      <c r="AP181">
        <v>18144.509999999998</v>
      </c>
      <c r="AQ181" t="s">
        <v>1118</v>
      </c>
      <c r="AR181" s="4">
        <v>40711</v>
      </c>
      <c r="AS181">
        <v>18382.509999999998</v>
      </c>
      <c r="AU181" t="b">
        <v>0</v>
      </c>
      <c r="AV181" t="b">
        <v>0</v>
      </c>
      <c r="AW181" t="s">
        <v>102</v>
      </c>
      <c r="AZ181" t="b">
        <v>0</v>
      </c>
      <c r="BB181" t="b">
        <v>0</v>
      </c>
      <c r="BH181">
        <v>0</v>
      </c>
      <c r="BI181">
        <v>0</v>
      </c>
      <c r="BP181" t="s">
        <v>17</v>
      </c>
      <c r="BQ181">
        <f>+VLOOKUP(Tableau2[[#This Row],[DOSSOPEN]],table!A:E,3,FALSE)</f>
        <v>5</v>
      </c>
      <c r="BR181">
        <f>+YEAR(Tableau2[[#This Row],[DOSSOPEN]])</f>
        <v>2011</v>
      </c>
      <c r="BS181" s="5" t="str">
        <f>+VLOOKUP(WEEKDAY(Tableau2[[#This Row],[DOSSOPEN]]),$BY$1:$BZ$7,2,FALSE)</f>
        <v>jeudi</v>
      </c>
    </row>
    <row r="182" spans="1:71">
      <c r="A182" t="s">
        <v>339</v>
      </c>
      <c r="B182" s="4">
        <v>40578</v>
      </c>
      <c r="C182">
        <v>169</v>
      </c>
      <c r="D182" t="s">
        <v>1119</v>
      </c>
      <c r="E182" t="s">
        <v>1120</v>
      </c>
      <c r="F182" t="s">
        <v>100</v>
      </c>
      <c r="G182" t="s">
        <v>101</v>
      </c>
      <c r="L182" s="4">
        <v>41284</v>
      </c>
      <c r="M182">
        <v>1540452.64</v>
      </c>
      <c r="N182">
        <v>34013.919999999998</v>
      </c>
      <c r="O182" s="4">
        <v>40816</v>
      </c>
      <c r="P182">
        <v>20357.28</v>
      </c>
      <c r="Q182">
        <v>20357.28</v>
      </c>
      <c r="R182">
        <v>248</v>
      </c>
      <c r="S182">
        <v>0</v>
      </c>
      <c r="T182">
        <v>0</v>
      </c>
      <c r="U182" s="4">
        <v>40706</v>
      </c>
      <c r="V182">
        <v>377</v>
      </c>
      <c r="W182" s="4">
        <v>40960</v>
      </c>
      <c r="X182" s="4">
        <v>40960</v>
      </c>
      <c r="Y182" t="b">
        <v>0</v>
      </c>
      <c r="Z182">
        <v>0</v>
      </c>
      <c r="AA182">
        <v>0</v>
      </c>
      <c r="AB182" s="4">
        <v>40974</v>
      </c>
      <c r="AD182" s="4">
        <v>40973</v>
      </c>
      <c r="AE182">
        <v>644</v>
      </c>
      <c r="AG182">
        <v>0</v>
      </c>
      <c r="AH182">
        <v>0</v>
      </c>
      <c r="AL182">
        <v>17107.240000000002</v>
      </c>
      <c r="AM182" t="b">
        <v>0</v>
      </c>
      <c r="AN182">
        <v>18144.509999999998</v>
      </c>
      <c r="AO182">
        <v>18144.509999999998</v>
      </c>
      <c r="AP182">
        <v>18144.509999999998</v>
      </c>
      <c r="AQ182" t="s">
        <v>1121</v>
      </c>
      <c r="AR182" s="4">
        <v>40712</v>
      </c>
      <c r="AS182">
        <v>18383.509999999998</v>
      </c>
      <c r="AU182" t="b">
        <v>0</v>
      </c>
      <c r="AV182" t="b">
        <v>0</v>
      </c>
      <c r="AW182" t="s">
        <v>102</v>
      </c>
      <c r="AZ182" t="b">
        <v>0</v>
      </c>
      <c r="BB182" t="b">
        <v>0</v>
      </c>
      <c r="BH182">
        <v>0</v>
      </c>
      <c r="BI182">
        <v>0</v>
      </c>
      <c r="BP182" t="s">
        <v>18</v>
      </c>
      <c r="BQ182">
        <f>+VLOOKUP(Tableau2[[#This Row],[DOSSOPEN]],table!A:E,3,FALSE)</f>
        <v>5</v>
      </c>
      <c r="BR182">
        <f>+YEAR(Tableau2[[#This Row],[DOSSOPEN]])</f>
        <v>2011</v>
      </c>
      <c r="BS182" s="5" t="str">
        <f>+VLOOKUP(WEEKDAY(Tableau2[[#This Row],[DOSSOPEN]]),$BY$1:$BZ$7,2,FALSE)</f>
        <v>vendredi</v>
      </c>
    </row>
    <row r="183" spans="1:71">
      <c r="A183" t="s">
        <v>340</v>
      </c>
      <c r="B183" s="4">
        <v>40579</v>
      </c>
      <c r="C183">
        <v>170</v>
      </c>
      <c r="D183" t="s">
        <v>1122</v>
      </c>
      <c r="E183" t="s">
        <v>1123</v>
      </c>
      <c r="F183" t="s">
        <v>100</v>
      </c>
      <c r="G183" t="s">
        <v>101</v>
      </c>
      <c r="L183" s="4">
        <v>41285</v>
      </c>
      <c r="M183">
        <v>1540452.64</v>
      </c>
      <c r="N183">
        <v>34013.919999999998</v>
      </c>
      <c r="O183" s="4">
        <v>40817</v>
      </c>
      <c r="P183">
        <v>20357.28</v>
      </c>
      <c r="Q183">
        <v>20357.28</v>
      </c>
      <c r="R183">
        <v>248</v>
      </c>
      <c r="S183">
        <v>0</v>
      </c>
      <c r="T183">
        <v>0</v>
      </c>
      <c r="U183" s="4">
        <v>40707</v>
      </c>
      <c r="V183">
        <v>378</v>
      </c>
      <c r="W183" s="4">
        <v>40960</v>
      </c>
      <c r="X183" s="4">
        <v>40960</v>
      </c>
      <c r="Y183" t="b">
        <v>0</v>
      </c>
      <c r="Z183">
        <v>0</v>
      </c>
      <c r="AA183">
        <v>0</v>
      </c>
      <c r="AB183" s="4">
        <v>40974</v>
      </c>
      <c r="AD183" s="4">
        <v>40973</v>
      </c>
      <c r="AE183">
        <v>644</v>
      </c>
      <c r="AG183">
        <v>0</v>
      </c>
      <c r="AH183">
        <v>0</v>
      </c>
      <c r="AL183">
        <v>17107.240000000002</v>
      </c>
      <c r="AM183" t="b">
        <v>0</v>
      </c>
      <c r="AN183">
        <v>18144.509999999998</v>
      </c>
      <c r="AO183">
        <v>18144.509999999998</v>
      </c>
      <c r="AP183">
        <v>18144.509999999998</v>
      </c>
      <c r="AQ183" t="s">
        <v>1124</v>
      </c>
      <c r="AR183" s="4">
        <v>40713</v>
      </c>
      <c r="AS183">
        <v>18384.509999999998</v>
      </c>
      <c r="AU183" t="b">
        <v>0</v>
      </c>
      <c r="AV183" t="b">
        <v>0</v>
      </c>
      <c r="AW183" t="s">
        <v>102</v>
      </c>
      <c r="AZ183" t="b">
        <v>0</v>
      </c>
      <c r="BB183" t="b">
        <v>0</v>
      </c>
      <c r="BH183">
        <v>0</v>
      </c>
      <c r="BI183">
        <v>0</v>
      </c>
      <c r="BP183" t="s">
        <v>19</v>
      </c>
      <c r="BQ183">
        <f>+VLOOKUP(Tableau2[[#This Row],[DOSSOPEN]],table!A:E,3,FALSE)</f>
        <v>5</v>
      </c>
      <c r="BR183">
        <f>+YEAR(Tableau2[[#This Row],[DOSSOPEN]])</f>
        <v>2011</v>
      </c>
      <c r="BS183" s="5" t="str">
        <f>+VLOOKUP(WEEKDAY(Tableau2[[#This Row],[DOSSOPEN]]),$BY$1:$BZ$7,2,FALSE)</f>
        <v>samedi</v>
      </c>
    </row>
    <row r="184" spans="1:71">
      <c r="A184" t="s">
        <v>341</v>
      </c>
      <c r="B184" s="4">
        <v>40580</v>
      </c>
      <c r="C184">
        <v>171</v>
      </c>
      <c r="D184" t="s">
        <v>1125</v>
      </c>
      <c r="E184" t="s">
        <v>1126</v>
      </c>
      <c r="F184" t="s">
        <v>100</v>
      </c>
      <c r="G184" t="s">
        <v>101</v>
      </c>
      <c r="L184" s="4">
        <v>41286</v>
      </c>
      <c r="M184">
        <v>1540452.64</v>
      </c>
      <c r="N184">
        <v>34013.919999999998</v>
      </c>
      <c r="O184" s="4">
        <v>40818</v>
      </c>
      <c r="P184">
        <v>20357.28</v>
      </c>
      <c r="Q184">
        <v>20357.28</v>
      </c>
      <c r="R184">
        <v>248</v>
      </c>
      <c r="S184">
        <v>0</v>
      </c>
      <c r="T184">
        <v>0</v>
      </c>
      <c r="U184" s="4">
        <v>40708</v>
      </c>
      <c r="V184">
        <v>379</v>
      </c>
      <c r="W184" s="4">
        <v>40960</v>
      </c>
      <c r="X184" s="4">
        <v>40960</v>
      </c>
      <c r="Y184" t="b">
        <v>0</v>
      </c>
      <c r="Z184">
        <v>0</v>
      </c>
      <c r="AA184">
        <v>0</v>
      </c>
      <c r="AB184" s="4">
        <v>40974</v>
      </c>
      <c r="AD184" s="4">
        <v>40973</v>
      </c>
      <c r="AE184">
        <v>644</v>
      </c>
      <c r="AG184">
        <v>0</v>
      </c>
      <c r="AH184">
        <v>0</v>
      </c>
      <c r="AL184">
        <v>17107.240000000002</v>
      </c>
      <c r="AM184" t="b">
        <v>0</v>
      </c>
      <c r="AN184">
        <v>18144.509999999998</v>
      </c>
      <c r="AO184">
        <v>18144.509999999998</v>
      </c>
      <c r="AP184">
        <v>18144.509999999998</v>
      </c>
      <c r="AQ184" t="s">
        <v>1127</v>
      </c>
      <c r="AR184" s="4">
        <v>40714</v>
      </c>
      <c r="AS184">
        <v>18385.509999999998</v>
      </c>
      <c r="AU184" t="b">
        <v>0</v>
      </c>
      <c r="AV184" t="b">
        <v>0</v>
      </c>
      <c r="AW184" t="s">
        <v>102</v>
      </c>
      <c r="AZ184" t="b">
        <v>0</v>
      </c>
      <c r="BB184" t="b">
        <v>0</v>
      </c>
      <c r="BH184">
        <v>0</v>
      </c>
      <c r="BI184">
        <v>0</v>
      </c>
      <c r="BP184" t="s">
        <v>20</v>
      </c>
      <c r="BQ184">
        <f>+VLOOKUP(Tableau2[[#This Row],[DOSSOPEN]],table!A:E,3,FALSE)</f>
        <v>5</v>
      </c>
      <c r="BR184">
        <f>+YEAR(Tableau2[[#This Row],[DOSSOPEN]])</f>
        <v>2011</v>
      </c>
      <c r="BS184" s="5" t="str">
        <f>+VLOOKUP(WEEKDAY(Tableau2[[#This Row],[DOSSOPEN]]),$BY$1:$BZ$7,2,FALSE)</f>
        <v>dimanche</v>
      </c>
    </row>
    <row r="185" spans="1:71">
      <c r="A185" t="s">
        <v>342</v>
      </c>
      <c r="B185" s="4">
        <v>40581</v>
      </c>
      <c r="C185">
        <v>172</v>
      </c>
      <c r="D185" t="s">
        <v>1128</v>
      </c>
      <c r="E185" t="s">
        <v>1129</v>
      </c>
      <c r="F185" t="s">
        <v>100</v>
      </c>
      <c r="G185" t="s">
        <v>101</v>
      </c>
      <c r="L185" s="4">
        <v>41287</v>
      </c>
      <c r="M185">
        <v>1540452.64</v>
      </c>
      <c r="N185">
        <v>34013.919999999998</v>
      </c>
      <c r="O185" s="4">
        <v>40819</v>
      </c>
      <c r="P185">
        <v>20357.28</v>
      </c>
      <c r="Q185">
        <v>20357.28</v>
      </c>
      <c r="R185">
        <v>248</v>
      </c>
      <c r="S185">
        <v>0</v>
      </c>
      <c r="T185">
        <v>0</v>
      </c>
      <c r="U185" s="4">
        <v>40709</v>
      </c>
      <c r="V185">
        <v>380</v>
      </c>
      <c r="W185" s="4">
        <v>40960</v>
      </c>
      <c r="X185" s="4">
        <v>40960</v>
      </c>
      <c r="Y185" t="b">
        <v>0</v>
      </c>
      <c r="Z185">
        <v>0</v>
      </c>
      <c r="AA185">
        <v>0</v>
      </c>
      <c r="AB185" s="4">
        <v>40974</v>
      </c>
      <c r="AD185" s="4">
        <v>40973</v>
      </c>
      <c r="AE185">
        <v>644</v>
      </c>
      <c r="AG185">
        <v>0</v>
      </c>
      <c r="AH185">
        <v>0</v>
      </c>
      <c r="AL185">
        <v>17107.240000000002</v>
      </c>
      <c r="AM185" t="b">
        <v>0</v>
      </c>
      <c r="AN185">
        <v>18144.509999999998</v>
      </c>
      <c r="AO185">
        <v>18144.509999999998</v>
      </c>
      <c r="AP185">
        <v>18144.509999999998</v>
      </c>
      <c r="AQ185" t="s">
        <v>1130</v>
      </c>
      <c r="AR185" s="4">
        <v>40715</v>
      </c>
      <c r="AS185">
        <v>18386.509999999998</v>
      </c>
      <c r="AU185" t="b">
        <v>0</v>
      </c>
      <c r="AV185" t="b">
        <v>0</v>
      </c>
      <c r="AW185" t="s">
        <v>102</v>
      </c>
      <c r="AZ185" t="b">
        <v>0</v>
      </c>
      <c r="BB185" t="b">
        <v>0</v>
      </c>
      <c r="BH185">
        <v>0</v>
      </c>
      <c r="BI185">
        <v>0</v>
      </c>
      <c r="BP185" t="s">
        <v>21</v>
      </c>
      <c r="BQ185">
        <f>+VLOOKUP(Tableau2[[#This Row],[DOSSOPEN]],table!A:E,3,FALSE)</f>
        <v>6</v>
      </c>
      <c r="BR185">
        <f>+YEAR(Tableau2[[#This Row],[DOSSOPEN]])</f>
        <v>2011</v>
      </c>
      <c r="BS185" s="5" t="str">
        <f>+VLOOKUP(WEEKDAY(Tableau2[[#This Row],[DOSSOPEN]]),$BY$1:$BZ$7,2,FALSE)</f>
        <v>lundi</v>
      </c>
    </row>
    <row r="186" spans="1:71">
      <c r="A186" t="s">
        <v>343</v>
      </c>
      <c r="B186" s="4">
        <v>40582</v>
      </c>
      <c r="C186">
        <v>173</v>
      </c>
      <c r="D186" t="s">
        <v>1131</v>
      </c>
      <c r="E186" t="s">
        <v>1132</v>
      </c>
      <c r="F186" t="s">
        <v>100</v>
      </c>
      <c r="G186" t="s">
        <v>101</v>
      </c>
      <c r="L186" s="4">
        <v>41288</v>
      </c>
      <c r="M186">
        <v>1540452.64</v>
      </c>
      <c r="N186">
        <v>34013.919999999998</v>
      </c>
      <c r="O186" s="4">
        <v>40820</v>
      </c>
      <c r="P186">
        <v>20357.28</v>
      </c>
      <c r="Q186">
        <v>20357.28</v>
      </c>
      <c r="R186">
        <v>248</v>
      </c>
      <c r="S186">
        <v>0</v>
      </c>
      <c r="T186">
        <v>0</v>
      </c>
      <c r="U186" s="4">
        <v>40710</v>
      </c>
      <c r="V186">
        <v>381</v>
      </c>
      <c r="W186" s="4">
        <v>40960</v>
      </c>
      <c r="X186" s="4">
        <v>40960</v>
      </c>
      <c r="Y186" t="b">
        <v>0</v>
      </c>
      <c r="Z186">
        <v>0</v>
      </c>
      <c r="AA186">
        <v>0</v>
      </c>
      <c r="AB186" s="4">
        <v>40974</v>
      </c>
      <c r="AD186" s="4">
        <v>40973</v>
      </c>
      <c r="AE186">
        <v>644</v>
      </c>
      <c r="AG186">
        <v>0</v>
      </c>
      <c r="AH186">
        <v>0</v>
      </c>
      <c r="AL186">
        <v>17107.240000000002</v>
      </c>
      <c r="AM186" t="b">
        <v>0</v>
      </c>
      <c r="AN186">
        <v>18144.509999999998</v>
      </c>
      <c r="AO186">
        <v>18144.509999999998</v>
      </c>
      <c r="AP186">
        <v>18144.509999999998</v>
      </c>
      <c r="AQ186" t="s">
        <v>1133</v>
      </c>
      <c r="AR186" s="4">
        <v>40716</v>
      </c>
      <c r="AS186">
        <v>18387.509999999998</v>
      </c>
      <c r="AU186" t="b">
        <v>0</v>
      </c>
      <c r="AV186" t="b">
        <v>0</v>
      </c>
      <c r="AW186" t="s">
        <v>102</v>
      </c>
      <c r="AZ186" t="b">
        <v>0</v>
      </c>
      <c r="BB186" t="b">
        <v>0</v>
      </c>
      <c r="BH186">
        <v>0</v>
      </c>
      <c r="BI186">
        <v>0</v>
      </c>
      <c r="BP186" t="s">
        <v>22</v>
      </c>
      <c r="BQ186">
        <f>+VLOOKUP(Tableau2[[#This Row],[DOSSOPEN]],table!A:E,3,FALSE)</f>
        <v>6</v>
      </c>
      <c r="BR186">
        <f>+YEAR(Tableau2[[#This Row],[DOSSOPEN]])</f>
        <v>2011</v>
      </c>
      <c r="BS186" s="5" t="str">
        <f>+VLOOKUP(WEEKDAY(Tableau2[[#This Row],[DOSSOPEN]]),$BY$1:$BZ$7,2,FALSE)</f>
        <v>mardi</v>
      </c>
    </row>
    <row r="187" spans="1:71">
      <c r="A187" t="s">
        <v>344</v>
      </c>
      <c r="B187" s="4">
        <v>40583</v>
      </c>
      <c r="C187">
        <v>174</v>
      </c>
      <c r="D187" t="s">
        <v>1134</v>
      </c>
      <c r="E187" t="s">
        <v>1135</v>
      </c>
      <c r="F187" t="s">
        <v>100</v>
      </c>
      <c r="G187" t="s">
        <v>101</v>
      </c>
      <c r="L187" s="4">
        <v>41289</v>
      </c>
      <c r="M187">
        <v>1540452.64</v>
      </c>
      <c r="N187">
        <v>34013.919999999998</v>
      </c>
      <c r="O187" s="4">
        <v>40821</v>
      </c>
      <c r="P187">
        <v>20357.28</v>
      </c>
      <c r="Q187">
        <v>20357.28</v>
      </c>
      <c r="R187">
        <v>248</v>
      </c>
      <c r="S187">
        <v>0</v>
      </c>
      <c r="T187">
        <v>0</v>
      </c>
      <c r="U187" s="4">
        <v>40711</v>
      </c>
      <c r="V187">
        <v>382</v>
      </c>
      <c r="W187" s="4">
        <v>40960</v>
      </c>
      <c r="X187" s="4">
        <v>40960</v>
      </c>
      <c r="Y187" t="b">
        <v>0</v>
      </c>
      <c r="Z187">
        <v>0</v>
      </c>
      <c r="AA187">
        <v>0</v>
      </c>
      <c r="AB187" s="4">
        <v>40974</v>
      </c>
      <c r="AD187" s="4">
        <v>40973</v>
      </c>
      <c r="AE187">
        <v>644</v>
      </c>
      <c r="AG187">
        <v>0</v>
      </c>
      <c r="AH187">
        <v>0</v>
      </c>
      <c r="AL187">
        <v>17107.240000000002</v>
      </c>
      <c r="AM187" t="b">
        <v>0</v>
      </c>
      <c r="AN187">
        <v>18144.509999999998</v>
      </c>
      <c r="AO187">
        <v>18144.509999999998</v>
      </c>
      <c r="AP187">
        <v>18144.509999999998</v>
      </c>
      <c r="AQ187" t="s">
        <v>1136</v>
      </c>
      <c r="AR187" s="4">
        <v>40717</v>
      </c>
      <c r="AS187">
        <v>18388.509999999998</v>
      </c>
      <c r="AU187" t="b">
        <v>0</v>
      </c>
      <c r="AV187" t="b">
        <v>0</v>
      </c>
      <c r="AW187" t="s">
        <v>102</v>
      </c>
      <c r="AZ187" t="b">
        <v>0</v>
      </c>
      <c r="BB187" t="b">
        <v>0</v>
      </c>
      <c r="BH187">
        <v>0</v>
      </c>
      <c r="BI187">
        <v>0</v>
      </c>
      <c r="BP187" t="s">
        <v>23</v>
      </c>
      <c r="BQ187">
        <f>+VLOOKUP(Tableau2[[#This Row],[DOSSOPEN]],table!A:E,3,FALSE)</f>
        <v>6</v>
      </c>
      <c r="BR187">
        <f>+YEAR(Tableau2[[#This Row],[DOSSOPEN]])</f>
        <v>2011</v>
      </c>
      <c r="BS187" s="5" t="str">
        <f>+VLOOKUP(WEEKDAY(Tableau2[[#This Row],[DOSSOPEN]]),$BY$1:$BZ$7,2,FALSE)</f>
        <v>mercredi</v>
      </c>
    </row>
    <row r="188" spans="1:71">
      <c r="A188" t="s">
        <v>345</v>
      </c>
      <c r="B188" s="4">
        <v>40584</v>
      </c>
      <c r="C188">
        <v>175</v>
      </c>
      <c r="D188" t="s">
        <v>1137</v>
      </c>
      <c r="E188" t="s">
        <v>1138</v>
      </c>
      <c r="F188" t="s">
        <v>100</v>
      </c>
      <c r="G188" t="s">
        <v>101</v>
      </c>
      <c r="L188" s="4">
        <v>41290</v>
      </c>
      <c r="M188">
        <v>1540452.64</v>
      </c>
      <c r="N188">
        <v>34013.919999999998</v>
      </c>
      <c r="O188" s="4">
        <v>40822</v>
      </c>
      <c r="P188">
        <v>20357.28</v>
      </c>
      <c r="Q188">
        <v>20357.28</v>
      </c>
      <c r="R188">
        <v>248</v>
      </c>
      <c r="S188">
        <v>0</v>
      </c>
      <c r="T188">
        <v>0</v>
      </c>
      <c r="U188" s="4">
        <v>40712</v>
      </c>
      <c r="V188">
        <v>383</v>
      </c>
      <c r="W188" s="4">
        <v>40960</v>
      </c>
      <c r="X188" s="4">
        <v>40960</v>
      </c>
      <c r="Y188" t="b">
        <v>0</v>
      </c>
      <c r="Z188">
        <v>0</v>
      </c>
      <c r="AA188">
        <v>0</v>
      </c>
      <c r="AB188" s="4">
        <v>40974</v>
      </c>
      <c r="AD188" s="4">
        <v>40973</v>
      </c>
      <c r="AE188">
        <v>644</v>
      </c>
      <c r="AG188">
        <v>0</v>
      </c>
      <c r="AH188">
        <v>0</v>
      </c>
      <c r="AL188">
        <v>17107.240000000002</v>
      </c>
      <c r="AM188" t="b">
        <v>0</v>
      </c>
      <c r="AN188">
        <v>18144.509999999998</v>
      </c>
      <c r="AO188">
        <v>18144.509999999998</v>
      </c>
      <c r="AP188">
        <v>18144.509999999998</v>
      </c>
      <c r="AQ188" t="s">
        <v>1139</v>
      </c>
      <c r="AR188" s="4">
        <v>40718</v>
      </c>
      <c r="AS188">
        <v>18389.509999999998</v>
      </c>
      <c r="AU188" t="b">
        <v>0</v>
      </c>
      <c r="AV188" t="b">
        <v>0</v>
      </c>
      <c r="AW188" t="s">
        <v>102</v>
      </c>
      <c r="AZ188" t="b">
        <v>0</v>
      </c>
      <c r="BB188" t="b">
        <v>0</v>
      </c>
      <c r="BH188">
        <v>0</v>
      </c>
      <c r="BI188">
        <v>0</v>
      </c>
      <c r="BP188" t="s">
        <v>24</v>
      </c>
      <c r="BQ188">
        <f>+VLOOKUP(Tableau2[[#This Row],[DOSSOPEN]],table!A:E,3,FALSE)</f>
        <v>6</v>
      </c>
      <c r="BR188">
        <f>+YEAR(Tableau2[[#This Row],[DOSSOPEN]])</f>
        <v>2011</v>
      </c>
      <c r="BS188" s="5" t="str">
        <f>+VLOOKUP(WEEKDAY(Tableau2[[#This Row],[DOSSOPEN]]),$BY$1:$BZ$7,2,FALSE)</f>
        <v>jeudi</v>
      </c>
    </row>
    <row r="189" spans="1:71">
      <c r="A189" t="s">
        <v>346</v>
      </c>
      <c r="B189" s="4">
        <v>40585</v>
      </c>
      <c r="C189">
        <v>176</v>
      </c>
      <c r="D189" t="s">
        <v>1140</v>
      </c>
      <c r="E189" t="s">
        <v>1141</v>
      </c>
      <c r="F189" t="s">
        <v>100</v>
      </c>
      <c r="G189" t="s">
        <v>101</v>
      </c>
      <c r="L189" s="4">
        <v>41291</v>
      </c>
      <c r="M189">
        <v>1540452.64</v>
      </c>
      <c r="N189">
        <v>34013.919999999998</v>
      </c>
      <c r="O189" s="4">
        <v>40823</v>
      </c>
      <c r="P189">
        <v>20357.28</v>
      </c>
      <c r="Q189">
        <v>20357.28</v>
      </c>
      <c r="R189">
        <v>248</v>
      </c>
      <c r="S189">
        <v>0</v>
      </c>
      <c r="T189">
        <v>0</v>
      </c>
      <c r="U189" s="4">
        <v>40713</v>
      </c>
      <c r="V189">
        <v>384</v>
      </c>
      <c r="W189" s="4">
        <v>40960</v>
      </c>
      <c r="X189" s="4">
        <v>40960</v>
      </c>
      <c r="Y189" t="b">
        <v>0</v>
      </c>
      <c r="Z189">
        <v>0</v>
      </c>
      <c r="AA189">
        <v>0</v>
      </c>
      <c r="AB189" s="4">
        <v>40974</v>
      </c>
      <c r="AD189" s="4">
        <v>40973</v>
      </c>
      <c r="AE189">
        <v>644</v>
      </c>
      <c r="AG189">
        <v>0</v>
      </c>
      <c r="AH189">
        <v>0</v>
      </c>
      <c r="AL189">
        <v>17107.240000000002</v>
      </c>
      <c r="AM189" t="b">
        <v>0</v>
      </c>
      <c r="AN189">
        <v>18144.509999999998</v>
      </c>
      <c r="AO189">
        <v>18144.509999999998</v>
      </c>
      <c r="AP189">
        <v>18144.509999999998</v>
      </c>
      <c r="AQ189" t="s">
        <v>1142</v>
      </c>
      <c r="AR189" s="4">
        <v>40719</v>
      </c>
      <c r="AS189">
        <v>18390.509999999998</v>
      </c>
      <c r="AU189" t="b">
        <v>0</v>
      </c>
      <c r="AV189" t="b">
        <v>0</v>
      </c>
      <c r="AW189" t="s">
        <v>102</v>
      </c>
      <c r="AZ189" t="b">
        <v>0</v>
      </c>
      <c r="BB189" t="b">
        <v>0</v>
      </c>
      <c r="BH189">
        <v>0</v>
      </c>
      <c r="BI189">
        <v>0</v>
      </c>
      <c r="BP189" t="s">
        <v>5</v>
      </c>
      <c r="BQ189">
        <f>+VLOOKUP(Tableau2[[#This Row],[DOSSOPEN]],table!A:E,3,FALSE)</f>
        <v>6</v>
      </c>
      <c r="BR189">
        <f>+YEAR(Tableau2[[#This Row],[DOSSOPEN]])</f>
        <v>2011</v>
      </c>
      <c r="BS189" s="5" t="str">
        <f>+VLOOKUP(WEEKDAY(Tableau2[[#This Row],[DOSSOPEN]]),$BY$1:$BZ$7,2,FALSE)</f>
        <v>vendredi</v>
      </c>
    </row>
    <row r="190" spans="1:71">
      <c r="A190" t="s">
        <v>347</v>
      </c>
      <c r="B190" s="4">
        <v>40586</v>
      </c>
      <c r="C190">
        <v>177</v>
      </c>
      <c r="D190" t="s">
        <v>1143</v>
      </c>
      <c r="E190" t="s">
        <v>1144</v>
      </c>
      <c r="F190" t="s">
        <v>100</v>
      </c>
      <c r="G190" t="s">
        <v>101</v>
      </c>
      <c r="L190" s="4">
        <v>41292</v>
      </c>
      <c r="M190">
        <v>1540452.64</v>
      </c>
      <c r="N190">
        <v>34013.919999999998</v>
      </c>
      <c r="O190" s="4">
        <v>40824</v>
      </c>
      <c r="P190">
        <v>20357.28</v>
      </c>
      <c r="Q190">
        <v>20357.28</v>
      </c>
      <c r="R190">
        <v>248</v>
      </c>
      <c r="S190">
        <v>0</v>
      </c>
      <c r="T190">
        <v>0</v>
      </c>
      <c r="U190" s="4">
        <v>40714</v>
      </c>
      <c r="V190">
        <v>385</v>
      </c>
      <c r="W190" s="4">
        <v>40960</v>
      </c>
      <c r="X190" s="4">
        <v>40960</v>
      </c>
      <c r="Y190" t="b">
        <v>0</v>
      </c>
      <c r="Z190">
        <v>0</v>
      </c>
      <c r="AA190">
        <v>0</v>
      </c>
      <c r="AB190" s="4">
        <v>40974</v>
      </c>
      <c r="AD190" s="4">
        <v>40973</v>
      </c>
      <c r="AE190">
        <v>644</v>
      </c>
      <c r="AG190">
        <v>0</v>
      </c>
      <c r="AH190">
        <v>0</v>
      </c>
      <c r="AL190">
        <v>17107.240000000002</v>
      </c>
      <c r="AM190" t="b">
        <v>0</v>
      </c>
      <c r="AN190">
        <v>18144.509999999998</v>
      </c>
      <c r="AO190">
        <v>18144.509999999998</v>
      </c>
      <c r="AP190">
        <v>18144.509999999998</v>
      </c>
      <c r="AQ190" t="s">
        <v>1145</v>
      </c>
      <c r="AR190" s="4">
        <v>40720</v>
      </c>
      <c r="AS190">
        <v>18391.509999999998</v>
      </c>
      <c r="AU190" t="b">
        <v>0</v>
      </c>
      <c r="AV190" t="b">
        <v>0</v>
      </c>
      <c r="AW190" t="s">
        <v>102</v>
      </c>
      <c r="AZ190" t="b">
        <v>0</v>
      </c>
      <c r="BB190" t="b">
        <v>0</v>
      </c>
      <c r="BH190">
        <v>0</v>
      </c>
      <c r="BI190">
        <v>0</v>
      </c>
      <c r="BP190" t="s">
        <v>14</v>
      </c>
      <c r="BQ190">
        <f>+VLOOKUP(Tableau2[[#This Row],[DOSSOPEN]],table!A:E,3,FALSE)</f>
        <v>6</v>
      </c>
      <c r="BR190">
        <f>+YEAR(Tableau2[[#This Row],[DOSSOPEN]])</f>
        <v>2011</v>
      </c>
      <c r="BS190" s="5" t="str">
        <f>+VLOOKUP(WEEKDAY(Tableau2[[#This Row],[DOSSOPEN]]),$BY$1:$BZ$7,2,FALSE)</f>
        <v>samedi</v>
      </c>
    </row>
    <row r="191" spans="1:71">
      <c r="A191" t="s">
        <v>348</v>
      </c>
      <c r="B191" s="4">
        <v>40587</v>
      </c>
      <c r="C191">
        <v>178</v>
      </c>
      <c r="D191" t="s">
        <v>1146</v>
      </c>
      <c r="E191" t="s">
        <v>1147</v>
      </c>
      <c r="F191" t="s">
        <v>100</v>
      </c>
      <c r="G191" t="s">
        <v>101</v>
      </c>
      <c r="L191" s="4">
        <v>41293</v>
      </c>
      <c r="M191">
        <v>1540452.64</v>
      </c>
      <c r="N191">
        <v>34013.919999999998</v>
      </c>
      <c r="O191" s="4">
        <v>40825</v>
      </c>
      <c r="P191">
        <v>20357.28</v>
      </c>
      <c r="Q191">
        <v>20357.28</v>
      </c>
      <c r="R191">
        <v>248</v>
      </c>
      <c r="S191">
        <v>0</v>
      </c>
      <c r="T191">
        <v>0</v>
      </c>
      <c r="U191" s="4">
        <v>40715</v>
      </c>
      <c r="V191">
        <v>386</v>
      </c>
      <c r="W191" s="4">
        <v>40960</v>
      </c>
      <c r="X191" s="4">
        <v>40960</v>
      </c>
      <c r="Y191" t="b">
        <v>0</v>
      </c>
      <c r="Z191">
        <v>0</v>
      </c>
      <c r="AA191">
        <v>0</v>
      </c>
      <c r="AB191" s="4">
        <v>40974</v>
      </c>
      <c r="AD191" s="4">
        <v>40973</v>
      </c>
      <c r="AE191">
        <v>644</v>
      </c>
      <c r="AG191">
        <v>0</v>
      </c>
      <c r="AH191">
        <v>0</v>
      </c>
      <c r="AL191">
        <v>17107.240000000002</v>
      </c>
      <c r="AM191" t="b">
        <v>0</v>
      </c>
      <c r="AN191">
        <v>18144.509999999998</v>
      </c>
      <c r="AO191">
        <v>18144.509999999998</v>
      </c>
      <c r="AP191">
        <v>18144.509999999998</v>
      </c>
      <c r="AQ191" t="s">
        <v>1148</v>
      </c>
      <c r="AR191" s="4">
        <v>40721</v>
      </c>
      <c r="AS191">
        <v>18392.509999999998</v>
      </c>
      <c r="AU191" t="b">
        <v>0</v>
      </c>
      <c r="AV191" t="b">
        <v>0</v>
      </c>
      <c r="AW191" t="s">
        <v>102</v>
      </c>
      <c r="AZ191" t="b">
        <v>0</v>
      </c>
      <c r="BB191" t="b">
        <v>0</v>
      </c>
      <c r="BH191">
        <v>0</v>
      </c>
      <c r="BI191">
        <v>0</v>
      </c>
      <c r="BP191" t="s">
        <v>15</v>
      </c>
      <c r="BQ191">
        <f>+VLOOKUP(Tableau2[[#This Row],[DOSSOPEN]],table!A:E,3,FALSE)</f>
        <v>6</v>
      </c>
      <c r="BR191">
        <f>+YEAR(Tableau2[[#This Row],[DOSSOPEN]])</f>
        <v>2011</v>
      </c>
      <c r="BS191" s="5" t="str">
        <f>+VLOOKUP(WEEKDAY(Tableau2[[#This Row],[DOSSOPEN]]),$BY$1:$BZ$7,2,FALSE)</f>
        <v>dimanche</v>
      </c>
    </row>
    <row r="192" spans="1:71">
      <c r="A192" t="s">
        <v>349</v>
      </c>
      <c r="B192" s="4">
        <v>40588</v>
      </c>
      <c r="C192">
        <v>179</v>
      </c>
      <c r="D192" t="s">
        <v>1149</v>
      </c>
      <c r="E192" t="s">
        <v>1150</v>
      </c>
      <c r="F192" t="s">
        <v>100</v>
      </c>
      <c r="G192" t="s">
        <v>101</v>
      </c>
      <c r="L192" s="4">
        <v>41294</v>
      </c>
      <c r="M192">
        <v>1540452.64</v>
      </c>
      <c r="N192">
        <v>34013.919999999998</v>
      </c>
      <c r="O192" s="4">
        <v>40826</v>
      </c>
      <c r="P192">
        <v>20357.28</v>
      </c>
      <c r="Q192">
        <v>20357.28</v>
      </c>
      <c r="R192">
        <v>248</v>
      </c>
      <c r="S192">
        <v>0</v>
      </c>
      <c r="T192">
        <v>0</v>
      </c>
      <c r="U192" s="4">
        <v>40716</v>
      </c>
      <c r="V192">
        <v>387</v>
      </c>
      <c r="W192" s="4">
        <v>40960</v>
      </c>
      <c r="X192" s="4">
        <v>40960</v>
      </c>
      <c r="Y192" t="b">
        <v>0</v>
      </c>
      <c r="Z192">
        <v>0</v>
      </c>
      <c r="AA192">
        <v>0</v>
      </c>
      <c r="AB192" s="4">
        <v>40974</v>
      </c>
      <c r="AD192" s="4">
        <v>40973</v>
      </c>
      <c r="AE192">
        <v>644</v>
      </c>
      <c r="AG192">
        <v>0</v>
      </c>
      <c r="AH192">
        <v>0</v>
      </c>
      <c r="AL192">
        <v>17107.240000000002</v>
      </c>
      <c r="AM192" t="b">
        <v>0</v>
      </c>
      <c r="AN192">
        <v>18144.509999999998</v>
      </c>
      <c r="AO192">
        <v>18144.509999999998</v>
      </c>
      <c r="AP192">
        <v>18144.509999999998</v>
      </c>
      <c r="AQ192" t="s">
        <v>1151</v>
      </c>
      <c r="AR192" s="4">
        <v>40722</v>
      </c>
      <c r="AS192">
        <v>18393.509999999998</v>
      </c>
      <c r="AU192" t="b">
        <v>0</v>
      </c>
      <c r="AV192" t="b">
        <v>0</v>
      </c>
      <c r="AW192" t="s">
        <v>102</v>
      </c>
      <c r="AZ192" t="b">
        <v>0</v>
      </c>
      <c r="BB192" t="b">
        <v>0</v>
      </c>
      <c r="BH192">
        <v>0</v>
      </c>
      <c r="BI192">
        <v>0</v>
      </c>
      <c r="BP192" t="s">
        <v>16</v>
      </c>
      <c r="BQ192">
        <f>+VLOOKUP(Tableau2[[#This Row],[DOSSOPEN]],table!A:E,3,FALSE)</f>
        <v>7</v>
      </c>
      <c r="BR192">
        <f>+YEAR(Tableau2[[#This Row],[DOSSOPEN]])</f>
        <v>2011</v>
      </c>
      <c r="BS192" s="5" t="str">
        <f>+VLOOKUP(WEEKDAY(Tableau2[[#This Row],[DOSSOPEN]]),$BY$1:$BZ$7,2,FALSE)</f>
        <v>lundi</v>
      </c>
    </row>
    <row r="193" spans="1:71">
      <c r="A193" t="s">
        <v>350</v>
      </c>
      <c r="B193" s="4">
        <v>40589</v>
      </c>
      <c r="C193">
        <v>180</v>
      </c>
      <c r="D193" t="s">
        <v>1152</v>
      </c>
      <c r="E193" t="s">
        <v>1153</v>
      </c>
      <c r="F193" t="s">
        <v>100</v>
      </c>
      <c r="G193" t="s">
        <v>101</v>
      </c>
      <c r="L193" s="4">
        <v>41295</v>
      </c>
      <c r="M193">
        <v>1540452.64</v>
      </c>
      <c r="N193">
        <v>34013.919999999998</v>
      </c>
      <c r="O193" s="4">
        <v>40827</v>
      </c>
      <c r="P193">
        <v>20357.28</v>
      </c>
      <c r="Q193">
        <v>20357.28</v>
      </c>
      <c r="R193">
        <v>248</v>
      </c>
      <c r="S193">
        <v>0</v>
      </c>
      <c r="T193">
        <v>0</v>
      </c>
      <c r="U193" s="4">
        <v>40717</v>
      </c>
      <c r="V193">
        <v>388</v>
      </c>
      <c r="W193" s="4">
        <v>40960</v>
      </c>
      <c r="X193" s="4">
        <v>40960</v>
      </c>
      <c r="Y193" t="b">
        <v>0</v>
      </c>
      <c r="Z193">
        <v>0</v>
      </c>
      <c r="AA193">
        <v>0</v>
      </c>
      <c r="AB193" s="4">
        <v>40974</v>
      </c>
      <c r="AD193" s="4">
        <v>40973</v>
      </c>
      <c r="AE193">
        <v>644</v>
      </c>
      <c r="AG193">
        <v>0</v>
      </c>
      <c r="AH193">
        <v>0</v>
      </c>
      <c r="AL193">
        <v>17107.240000000002</v>
      </c>
      <c r="AM193" t="b">
        <v>0</v>
      </c>
      <c r="AN193">
        <v>18144.509999999998</v>
      </c>
      <c r="AO193">
        <v>18144.509999999998</v>
      </c>
      <c r="AP193">
        <v>18144.509999999998</v>
      </c>
      <c r="AQ193" t="s">
        <v>1154</v>
      </c>
      <c r="AR193" s="4">
        <v>40723</v>
      </c>
      <c r="AS193">
        <v>18394.509999999998</v>
      </c>
      <c r="AU193" t="b">
        <v>0</v>
      </c>
      <c r="AV193" t="b">
        <v>0</v>
      </c>
      <c r="AW193" t="s">
        <v>102</v>
      </c>
      <c r="AZ193" t="b">
        <v>0</v>
      </c>
      <c r="BB193" t="b">
        <v>0</v>
      </c>
      <c r="BH193">
        <v>0</v>
      </c>
      <c r="BI193">
        <v>0</v>
      </c>
      <c r="BP193" t="s">
        <v>17</v>
      </c>
      <c r="BQ193">
        <f>+VLOOKUP(Tableau2[[#This Row],[DOSSOPEN]],table!A:E,3,FALSE)</f>
        <v>7</v>
      </c>
      <c r="BR193">
        <f>+YEAR(Tableau2[[#This Row],[DOSSOPEN]])</f>
        <v>2011</v>
      </c>
      <c r="BS193" s="5" t="str">
        <f>+VLOOKUP(WEEKDAY(Tableau2[[#This Row],[DOSSOPEN]]),$BY$1:$BZ$7,2,FALSE)</f>
        <v>mardi</v>
      </c>
    </row>
    <row r="194" spans="1:71">
      <c r="A194" t="s">
        <v>351</v>
      </c>
      <c r="B194" s="4">
        <v>40590</v>
      </c>
      <c r="C194">
        <v>181</v>
      </c>
      <c r="D194" t="s">
        <v>1155</v>
      </c>
      <c r="E194" t="s">
        <v>1156</v>
      </c>
      <c r="F194" t="s">
        <v>100</v>
      </c>
      <c r="G194" t="s">
        <v>101</v>
      </c>
      <c r="L194" s="4">
        <v>41296</v>
      </c>
      <c r="M194">
        <v>1540452.64</v>
      </c>
      <c r="N194">
        <v>34013.919999999998</v>
      </c>
      <c r="O194" s="4">
        <v>40828</v>
      </c>
      <c r="P194">
        <v>20357.28</v>
      </c>
      <c r="Q194">
        <v>20357.28</v>
      </c>
      <c r="R194">
        <v>248</v>
      </c>
      <c r="S194">
        <v>0</v>
      </c>
      <c r="T194">
        <v>0</v>
      </c>
      <c r="U194" s="4">
        <v>40718</v>
      </c>
      <c r="V194">
        <v>389</v>
      </c>
      <c r="W194" s="4">
        <v>40960</v>
      </c>
      <c r="X194" s="4">
        <v>40960</v>
      </c>
      <c r="Y194" t="b">
        <v>0</v>
      </c>
      <c r="Z194">
        <v>0</v>
      </c>
      <c r="AA194">
        <v>0</v>
      </c>
      <c r="AB194" s="4">
        <v>40974</v>
      </c>
      <c r="AD194" s="4">
        <v>40973</v>
      </c>
      <c r="AE194">
        <v>644</v>
      </c>
      <c r="AG194">
        <v>0</v>
      </c>
      <c r="AH194">
        <v>0</v>
      </c>
      <c r="AL194">
        <v>17107.240000000002</v>
      </c>
      <c r="AM194" t="b">
        <v>0</v>
      </c>
      <c r="AN194">
        <v>18144.509999999998</v>
      </c>
      <c r="AO194">
        <v>18144.509999999998</v>
      </c>
      <c r="AP194">
        <v>18144.509999999998</v>
      </c>
      <c r="AQ194" t="s">
        <v>1157</v>
      </c>
      <c r="AR194" s="4">
        <v>40724</v>
      </c>
      <c r="AS194">
        <v>18395.509999999998</v>
      </c>
      <c r="AU194" t="b">
        <v>0</v>
      </c>
      <c r="AV194" t="b">
        <v>0</v>
      </c>
      <c r="AW194" t="s">
        <v>102</v>
      </c>
      <c r="AZ194" t="b">
        <v>0</v>
      </c>
      <c r="BB194" t="b">
        <v>0</v>
      </c>
      <c r="BH194">
        <v>0</v>
      </c>
      <c r="BI194">
        <v>0</v>
      </c>
      <c r="BP194" t="s">
        <v>18</v>
      </c>
      <c r="BQ194">
        <f>+VLOOKUP(Tableau2[[#This Row],[DOSSOPEN]],table!A:E,3,FALSE)</f>
        <v>7</v>
      </c>
      <c r="BR194">
        <f>+YEAR(Tableau2[[#This Row],[DOSSOPEN]])</f>
        <v>2011</v>
      </c>
      <c r="BS194" s="5" t="str">
        <f>+VLOOKUP(WEEKDAY(Tableau2[[#This Row],[DOSSOPEN]]),$BY$1:$BZ$7,2,FALSE)</f>
        <v>mercredi</v>
      </c>
    </row>
    <row r="195" spans="1:71">
      <c r="A195" t="s">
        <v>352</v>
      </c>
      <c r="B195" s="4">
        <v>40591</v>
      </c>
      <c r="C195">
        <v>182</v>
      </c>
      <c r="D195" t="s">
        <v>1158</v>
      </c>
      <c r="E195" t="s">
        <v>1159</v>
      </c>
      <c r="F195" t="s">
        <v>100</v>
      </c>
      <c r="G195" t="s">
        <v>101</v>
      </c>
      <c r="L195" s="4">
        <v>41297</v>
      </c>
      <c r="M195">
        <v>1540452.64</v>
      </c>
      <c r="N195">
        <v>34013.919999999998</v>
      </c>
      <c r="O195" s="4">
        <v>40829</v>
      </c>
      <c r="P195">
        <v>20357.28</v>
      </c>
      <c r="Q195">
        <v>20357.28</v>
      </c>
      <c r="R195">
        <v>248</v>
      </c>
      <c r="S195">
        <v>0</v>
      </c>
      <c r="T195">
        <v>0</v>
      </c>
      <c r="U195" s="4">
        <v>40719</v>
      </c>
      <c r="V195">
        <v>390</v>
      </c>
      <c r="W195" s="4">
        <v>40960</v>
      </c>
      <c r="X195" s="4">
        <v>40960</v>
      </c>
      <c r="Y195" t="b">
        <v>0</v>
      </c>
      <c r="Z195">
        <v>0</v>
      </c>
      <c r="AA195">
        <v>0</v>
      </c>
      <c r="AB195" s="4">
        <v>40974</v>
      </c>
      <c r="AD195" s="4">
        <v>40973</v>
      </c>
      <c r="AE195">
        <v>644</v>
      </c>
      <c r="AG195">
        <v>0</v>
      </c>
      <c r="AH195">
        <v>0</v>
      </c>
      <c r="AL195">
        <v>17107.240000000002</v>
      </c>
      <c r="AM195" t="b">
        <v>0</v>
      </c>
      <c r="AN195">
        <v>18144.509999999998</v>
      </c>
      <c r="AO195">
        <v>18144.509999999998</v>
      </c>
      <c r="AP195">
        <v>18144.509999999998</v>
      </c>
      <c r="AQ195" t="s">
        <v>1160</v>
      </c>
      <c r="AR195" s="4">
        <v>40725</v>
      </c>
      <c r="AS195">
        <v>18396.509999999998</v>
      </c>
      <c r="AU195" t="b">
        <v>0</v>
      </c>
      <c r="AV195" t="b">
        <v>0</v>
      </c>
      <c r="AW195" t="s">
        <v>102</v>
      </c>
      <c r="AZ195" t="b">
        <v>0</v>
      </c>
      <c r="BB195" t="b">
        <v>0</v>
      </c>
      <c r="BH195">
        <v>0</v>
      </c>
      <c r="BI195">
        <v>0</v>
      </c>
      <c r="BP195" t="s">
        <v>19</v>
      </c>
      <c r="BQ195">
        <f>+VLOOKUP(Tableau2[[#This Row],[DOSSOPEN]],table!A:E,3,FALSE)</f>
        <v>7</v>
      </c>
      <c r="BR195">
        <f>+YEAR(Tableau2[[#This Row],[DOSSOPEN]])</f>
        <v>2011</v>
      </c>
      <c r="BS195" s="5" t="str">
        <f>+VLOOKUP(WEEKDAY(Tableau2[[#This Row],[DOSSOPEN]]),$BY$1:$BZ$7,2,FALSE)</f>
        <v>jeudi</v>
      </c>
    </row>
    <row r="196" spans="1:71">
      <c r="A196" t="s">
        <v>353</v>
      </c>
      <c r="B196" s="4">
        <v>40592</v>
      </c>
      <c r="C196">
        <v>183</v>
      </c>
      <c r="D196" t="s">
        <v>1161</v>
      </c>
      <c r="E196" t="s">
        <v>1162</v>
      </c>
      <c r="F196" t="s">
        <v>100</v>
      </c>
      <c r="G196" t="s">
        <v>101</v>
      </c>
      <c r="L196" s="4">
        <v>41298</v>
      </c>
      <c r="M196">
        <v>1540452.64</v>
      </c>
      <c r="N196">
        <v>34013.919999999998</v>
      </c>
      <c r="O196" s="4">
        <v>40830</v>
      </c>
      <c r="P196">
        <v>20357.28</v>
      </c>
      <c r="Q196">
        <v>20357.28</v>
      </c>
      <c r="R196">
        <v>248</v>
      </c>
      <c r="S196">
        <v>0</v>
      </c>
      <c r="T196">
        <v>0</v>
      </c>
      <c r="U196" s="4">
        <v>40720</v>
      </c>
      <c r="V196">
        <v>391</v>
      </c>
      <c r="W196" s="4">
        <v>40960</v>
      </c>
      <c r="X196" s="4">
        <v>40960</v>
      </c>
      <c r="Y196" t="b">
        <v>0</v>
      </c>
      <c r="Z196">
        <v>0</v>
      </c>
      <c r="AA196">
        <v>0</v>
      </c>
      <c r="AB196" s="4">
        <v>40974</v>
      </c>
      <c r="AD196" s="4">
        <v>40973</v>
      </c>
      <c r="AE196">
        <v>644</v>
      </c>
      <c r="AG196">
        <v>0</v>
      </c>
      <c r="AH196">
        <v>0</v>
      </c>
      <c r="AL196">
        <v>17107.240000000002</v>
      </c>
      <c r="AM196" t="b">
        <v>0</v>
      </c>
      <c r="AN196">
        <v>18144.509999999998</v>
      </c>
      <c r="AO196">
        <v>18144.509999999998</v>
      </c>
      <c r="AP196">
        <v>18144.509999999998</v>
      </c>
      <c r="AQ196" t="s">
        <v>1163</v>
      </c>
      <c r="AR196" s="4">
        <v>40726</v>
      </c>
      <c r="AS196">
        <v>18397.509999999998</v>
      </c>
      <c r="AU196" t="b">
        <v>0</v>
      </c>
      <c r="AV196" t="b">
        <v>0</v>
      </c>
      <c r="AW196" t="s">
        <v>102</v>
      </c>
      <c r="AZ196" t="b">
        <v>0</v>
      </c>
      <c r="BB196" t="b">
        <v>0</v>
      </c>
      <c r="BH196">
        <v>0</v>
      </c>
      <c r="BI196">
        <v>0</v>
      </c>
      <c r="BP196" t="s">
        <v>20</v>
      </c>
      <c r="BQ196">
        <f>+VLOOKUP(Tableau2[[#This Row],[DOSSOPEN]],table!A:E,3,FALSE)</f>
        <v>7</v>
      </c>
      <c r="BR196">
        <f>+YEAR(Tableau2[[#This Row],[DOSSOPEN]])</f>
        <v>2011</v>
      </c>
      <c r="BS196" s="5" t="str">
        <f>+VLOOKUP(WEEKDAY(Tableau2[[#This Row],[DOSSOPEN]]),$BY$1:$BZ$7,2,FALSE)</f>
        <v>vendredi</v>
      </c>
    </row>
    <row r="197" spans="1:71">
      <c r="A197" t="s">
        <v>354</v>
      </c>
      <c r="B197" s="4">
        <v>40593</v>
      </c>
      <c r="C197">
        <v>184</v>
      </c>
      <c r="D197" t="s">
        <v>1164</v>
      </c>
      <c r="E197" t="s">
        <v>1165</v>
      </c>
      <c r="F197" t="s">
        <v>100</v>
      </c>
      <c r="G197" t="s">
        <v>101</v>
      </c>
      <c r="L197" s="4">
        <v>41299</v>
      </c>
      <c r="M197">
        <v>1540452.64</v>
      </c>
      <c r="N197">
        <v>34013.919999999998</v>
      </c>
      <c r="O197" s="4">
        <v>40831</v>
      </c>
      <c r="P197">
        <v>20357.28</v>
      </c>
      <c r="Q197">
        <v>20357.28</v>
      </c>
      <c r="R197">
        <v>248</v>
      </c>
      <c r="S197">
        <v>0</v>
      </c>
      <c r="T197">
        <v>0</v>
      </c>
      <c r="U197" s="4">
        <v>40721</v>
      </c>
      <c r="V197">
        <v>392</v>
      </c>
      <c r="W197" s="4">
        <v>40960</v>
      </c>
      <c r="X197" s="4">
        <v>40960</v>
      </c>
      <c r="Y197" t="b">
        <v>0</v>
      </c>
      <c r="Z197">
        <v>0</v>
      </c>
      <c r="AA197">
        <v>0</v>
      </c>
      <c r="AB197" s="4">
        <v>40974</v>
      </c>
      <c r="AD197" s="4">
        <v>40973</v>
      </c>
      <c r="AE197">
        <v>644</v>
      </c>
      <c r="AG197">
        <v>0</v>
      </c>
      <c r="AH197">
        <v>0</v>
      </c>
      <c r="AL197">
        <v>17107.240000000002</v>
      </c>
      <c r="AM197" t="b">
        <v>0</v>
      </c>
      <c r="AN197">
        <v>18144.509999999998</v>
      </c>
      <c r="AO197">
        <v>18144.509999999998</v>
      </c>
      <c r="AP197">
        <v>18144.509999999998</v>
      </c>
      <c r="AQ197" t="s">
        <v>1166</v>
      </c>
      <c r="AR197" s="4">
        <v>40727</v>
      </c>
      <c r="AS197">
        <v>18398.509999999998</v>
      </c>
      <c r="AU197" t="b">
        <v>0</v>
      </c>
      <c r="AV197" t="b">
        <v>0</v>
      </c>
      <c r="AW197" t="s">
        <v>102</v>
      </c>
      <c r="AZ197" t="b">
        <v>0</v>
      </c>
      <c r="BB197" t="b">
        <v>0</v>
      </c>
      <c r="BH197">
        <v>0</v>
      </c>
      <c r="BI197">
        <v>0</v>
      </c>
      <c r="BP197" t="s">
        <v>21</v>
      </c>
      <c r="BQ197">
        <f>+VLOOKUP(Tableau2[[#This Row],[DOSSOPEN]],table!A:E,3,FALSE)</f>
        <v>7</v>
      </c>
      <c r="BR197">
        <f>+YEAR(Tableau2[[#This Row],[DOSSOPEN]])</f>
        <v>2011</v>
      </c>
      <c r="BS197" s="5" t="str">
        <f>+VLOOKUP(WEEKDAY(Tableau2[[#This Row],[DOSSOPEN]]),$BY$1:$BZ$7,2,FALSE)</f>
        <v>samedi</v>
      </c>
    </row>
    <row r="198" spans="1:71">
      <c r="A198" t="s">
        <v>355</v>
      </c>
      <c r="B198" s="4">
        <v>40594</v>
      </c>
      <c r="C198">
        <v>185</v>
      </c>
      <c r="D198" t="s">
        <v>1167</v>
      </c>
      <c r="E198" t="s">
        <v>1168</v>
      </c>
      <c r="F198" t="s">
        <v>100</v>
      </c>
      <c r="G198" t="s">
        <v>101</v>
      </c>
      <c r="L198" s="4">
        <v>41300</v>
      </c>
      <c r="M198">
        <v>1540452.64</v>
      </c>
      <c r="N198">
        <v>34013.919999999998</v>
      </c>
      <c r="O198" s="4">
        <v>40832</v>
      </c>
      <c r="P198">
        <v>20357.28</v>
      </c>
      <c r="Q198">
        <v>20357.28</v>
      </c>
      <c r="R198">
        <v>248</v>
      </c>
      <c r="S198">
        <v>0</v>
      </c>
      <c r="T198">
        <v>0</v>
      </c>
      <c r="U198" s="4">
        <v>40722</v>
      </c>
      <c r="V198">
        <v>393</v>
      </c>
      <c r="W198" s="4">
        <v>40960</v>
      </c>
      <c r="X198" s="4">
        <v>40960</v>
      </c>
      <c r="Y198" t="b">
        <v>0</v>
      </c>
      <c r="Z198">
        <v>0</v>
      </c>
      <c r="AA198">
        <v>0</v>
      </c>
      <c r="AB198" s="4">
        <v>40974</v>
      </c>
      <c r="AD198" s="4">
        <v>40973</v>
      </c>
      <c r="AE198">
        <v>644</v>
      </c>
      <c r="AG198">
        <v>0</v>
      </c>
      <c r="AH198">
        <v>0</v>
      </c>
      <c r="AL198">
        <v>17107.240000000002</v>
      </c>
      <c r="AM198" t="b">
        <v>0</v>
      </c>
      <c r="AN198">
        <v>18144.509999999998</v>
      </c>
      <c r="AO198">
        <v>18144.509999999998</v>
      </c>
      <c r="AP198">
        <v>18144.509999999998</v>
      </c>
      <c r="AQ198" t="s">
        <v>1169</v>
      </c>
      <c r="AR198" s="4">
        <v>40728</v>
      </c>
      <c r="AS198">
        <v>18399.509999999998</v>
      </c>
      <c r="AU198" t="b">
        <v>0</v>
      </c>
      <c r="AV198" t="b">
        <v>0</v>
      </c>
      <c r="AW198" t="s">
        <v>102</v>
      </c>
      <c r="AZ198" t="b">
        <v>0</v>
      </c>
      <c r="BB198" t="b">
        <v>0</v>
      </c>
      <c r="BH198">
        <v>0</v>
      </c>
      <c r="BI198">
        <v>0</v>
      </c>
      <c r="BP198" t="s">
        <v>22</v>
      </c>
      <c r="BQ198">
        <f>+VLOOKUP(Tableau2[[#This Row],[DOSSOPEN]],table!A:E,3,FALSE)</f>
        <v>7</v>
      </c>
      <c r="BR198">
        <f>+YEAR(Tableau2[[#This Row],[DOSSOPEN]])</f>
        <v>2011</v>
      </c>
      <c r="BS198" s="5" t="str">
        <f>+VLOOKUP(WEEKDAY(Tableau2[[#This Row],[DOSSOPEN]]),$BY$1:$BZ$7,2,FALSE)</f>
        <v>dimanche</v>
      </c>
    </row>
    <row r="199" spans="1:71">
      <c r="A199" t="s">
        <v>356</v>
      </c>
      <c r="B199" s="4">
        <v>40595</v>
      </c>
      <c r="C199">
        <v>186</v>
      </c>
      <c r="D199" t="s">
        <v>1170</v>
      </c>
      <c r="E199" t="s">
        <v>1171</v>
      </c>
      <c r="F199" t="s">
        <v>100</v>
      </c>
      <c r="G199" t="s">
        <v>101</v>
      </c>
      <c r="L199" s="4">
        <v>41301</v>
      </c>
      <c r="M199">
        <v>1540452.64</v>
      </c>
      <c r="N199">
        <v>34013.919999999998</v>
      </c>
      <c r="O199" s="4">
        <v>40833</v>
      </c>
      <c r="P199">
        <v>20357.28</v>
      </c>
      <c r="Q199">
        <v>20357.28</v>
      </c>
      <c r="R199">
        <v>248</v>
      </c>
      <c r="S199">
        <v>0</v>
      </c>
      <c r="T199">
        <v>0</v>
      </c>
      <c r="U199" s="4">
        <v>40723</v>
      </c>
      <c r="V199">
        <v>394</v>
      </c>
      <c r="W199" s="4">
        <v>40960</v>
      </c>
      <c r="X199" s="4">
        <v>40960</v>
      </c>
      <c r="Y199" t="b">
        <v>0</v>
      </c>
      <c r="Z199">
        <v>0</v>
      </c>
      <c r="AA199">
        <v>0</v>
      </c>
      <c r="AB199" s="4">
        <v>40974</v>
      </c>
      <c r="AD199" s="4">
        <v>40973</v>
      </c>
      <c r="AE199">
        <v>644</v>
      </c>
      <c r="AG199">
        <v>0</v>
      </c>
      <c r="AH199">
        <v>0</v>
      </c>
      <c r="AL199">
        <v>17107.240000000002</v>
      </c>
      <c r="AM199" t="b">
        <v>0</v>
      </c>
      <c r="AN199">
        <v>18144.509999999998</v>
      </c>
      <c r="AO199">
        <v>18144.509999999998</v>
      </c>
      <c r="AP199">
        <v>18144.509999999998</v>
      </c>
      <c r="AQ199" t="s">
        <v>1172</v>
      </c>
      <c r="AR199" s="4">
        <v>40729</v>
      </c>
      <c r="AS199">
        <v>18400.509999999998</v>
      </c>
      <c r="AU199" t="b">
        <v>0</v>
      </c>
      <c r="AV199" t="b">
        <v>0</v>
      </c>
      <c r="AW199" t="s">
        <v>102</v>
      </c>
      <c r="AZ199" t="b">
        <v>0</v>
      </c>
      <c r="BB199" t="b">
        <v>0</v>
      </c>
      <c r="BH199">
        <v>0</v>
      </c>
      <c r="BI199">
        <v>0</v>
      </c>
      <c r="BP199" t="s">
        <v>23</v>
      </c>
      <c r="BQ199">
        <f>+VLOOKUP(Tableau2[[#This Row],[DOSSOPEN]],table!A:E,3,FALSE)</f>
        <v>8</v>
      </c>
      <c r="BR199">
        <f>+YEAR(Tableau2[[#This Row],[DOSSOPEN]])</f>
        <v>2011</v>
      </c>
      <c r="BS199" s="5" t="str">
        <f>+VLOOKUP(WEEKDAY(Tableau2[[#This Row],[DOSSOPEN]]),$BY$1:$BZ$7,2,FALSE)</f>
        <v>lundi</v>
      </c>
    </row>
    <row r="200" spans="1:71">
      <c r="A200" t="s">
        <v>357</v>
      </c>
      <c r="B200" s="4">
        <v>40596</v>
      </c>
      <c r="C200">
        <v>187</v>
      </c>
      <c r="D200" t="s">
        <v>1173</v>
      </c>
      <c r="E200" t="s">
        <v>1174</v>
      </c>
      <c r="F200" t="s">
        <v>100</v>
      </c>
      <c r="G200" t="s">
        <v>101</v>
      </c>
      <c r="L200" s="4">
        <v>41302</v>
      </c>
      <c r="M200">
        <v>1540452.64</v>
      </c>
      <c r="N200">
        <v>34013.919999999998</v>
      </c>
      <c r="O200" s="4">
        <v>40834</v>
      </c>
      <c r="P200">
        <v>20357.28</v>
      </c>
      <c r="Q200">
        <v>20357.28</v>
      </c>
      <c r="R200">
        <v>248</v>
      </c>
      <c r="S200">
        <v>0</v>
      </c>
      <c r="T200">
        <v>0</v>
      </c>
      <c r="U200" s="4">
        <v>40724</v>
      </c>
      <c r="V200">
        <v>395</v>
      </c>
      <c r="W200" s="4">
        <v>40960</v>
      </c>
      <c r="X200" s="4">
        <v>40960</v>
      </c>
      <c r="Y200" t="b">
        <v>0</v>
      </c>
      <c r="Z200">
        <v>0</v>
      </c>
      <c r="AA200">
        <v>0</v>
      </c>
      <c r="AB200" s="4">
        <v>40974</v>
      </c>
      <c r="AD200" s="4">
        <v>40973</v>
      </c>
      <c r="AE200">
        <v>644</v>
      </c>
      <c r="AG200">
        <v>0</v>
      </c>
      <c r="AH200">
        <v>0</v>
      </c>
      <c r="AL200">
        <v>17107.240000000002</v>
      </c>
      <c r="AM200" t="b">
        <v>0</v>
      </c>
      <c r="AN200">
        <v>18144.509999999998</v>
      </c>
      <c r="AO200">
        <v>18144.509999999998</v>
      </c>
      <c r="AP200">
        <v>18144.509999999998</v>
      </c>
      <c r="AQ200" t="s">
        <v>1175</v>
      </c>
      <c r="AR200" s="4">
        <v>40730</v>
      </c>
      <c r="AS200">
        <v>18401.509999999998</v>
      </c>
      <c r="AU200" t="b">
        <v>0</v>
      </c>
      <c r="AV200" t="b">
        <v>0</v>
      </c>
      <c r="AW200" t="s">
        <v>102</v>
      </c>
      <c r="AZ200" t="b">
        <v>0</v>
      </c>
      <c r="BB200" t="b">
        <v>0</v>
      </c>
      <c r="BH200">
        <v>0</v>
      </c>
      <c r="BI200">
        <v>0</v>
      </c>
      <c r="BP200" t="s">
        <v>24</v>
      </c>
      <c r="BQ200">
        <f>+VLOOKUP(Tableau2[[#This Row],[DOSSOPEN]],table!A:E,3,FALSE)</f>
        <v>8</v>
      </c>
      <c r="BR200">
        <f>+YEAR(Tableau2[[#This Row],[DOSSOPEN]])</f>
        <v>2011</v>
      </c>
      <c r="BS200" s="5" t="str">
        <f>+VLOOKUP(WEEKDAY(Tableau2[[#This Row],[DOSSOPEN]]),$BY$1:$BZ$7,2,FALSE)</f>
        <v>mardi</v>
      </c>
    </row>
    <row r="201" spans="1:71">
      <c r="A201" t="s">
        <v>358</v>
      </c>
      <c r="B201" s="4">
        <v>40597</v>
      </c>
      <c r="C201">
        <v>188</v>
      </c>
      <c r="D201" t="s">
        <v>1176</v>
      </c>
      <c r="E201" t="s">
        <v>1177</v>
      </c>
      <c r="F201" t="s">
        <v>100</v>
      </c>
      <c r="G201" t="s">
        <v>101</v>
      </c>
      <c r="L201" s="4">
        <v>41303</v>
      </c>
      <c r="M201">
        <v>1540452.64</v>
      </c>
      <c r="N201">
        <v>34013.919999999998</v>
      </c>
      <c r="O201" s="4">
        <v>40835</v>
      </c>
      <c r="P201">
        <v>20357.28</v>
      </c>
      <c r="Q201">
        <v>20357.28</v>
      </c>
      <c r="R201">
        <v>248</v>
      </c>
      <c r="S201">
        <v>0</v>
      </c>
      <c r="T201">
        <v>0</v>
      </c>
      <c r="U201" s="4">
        <v>40725</v>
      </c>
      <c r="V201">
        <v>396</v>
      </c>
      <c r="W201" s="4">
        <v>40960</v>
      </c>
      <c r="X201" s="4">
        <v>40960</v>
      </c>
      <c r="Y201" t="b">
        <v>0</v>
      </c>
      <c r="Z201">
        <v>0</v>
      </c>
      <c r="AA201">
        <v>0</v>
      </c>
      <c r="AB201" s="4">
        <v>40974</v>
      </c>
      <c r="AD201" s="4">
        <v>40973</v>
      </c>
      <c r="AE201">
        <v>644</v>
      </c>
      <c r="AG201">
        <v>0</v>
      </c>
      <c r="AH201">
        <v>0</v>
      </c>
      <c r="AL201">
        <v>17107.240000000002</v>
      </c>
      <c r="AM201" t="b">
        <v>0</v>
      </c>
      <c r="AN201">
        <v>18144.509999999998</v>
      </c>
      <c r="AO201">
        <v>18144.509999999998</v>
      </c>
      <c r="AP201">
        <v>18144.509999999998</v>
      </c>
      <c r="AQ201" t="s">
        <v>1178</v>
      </c>
      <c r="AR201" s="4">
        <v>40731</v>
      </c>
      <c r="AS201">
        <v>18402.509999999998</v>
      </c>
      <c r="AU201" t="b">
        <v>0</v>
      </c>
      <c r="AV201" t="b">
        <v>0</v>
      </c>
      <c r="AW201" t="s">
        <v>102</v>
      </c>
      <c r="AZ201" t="b">
        <v>0</v>
      </c>
      <c r="BB201" t="b">
        <v>0</v>
      </c>
      <c r="BH201">
        <v>0</v>
      </c>
      <c r="BI201">
        <v>0</v>
      </c>
      <c r="BP201" t="s">
        <v>5</v>
      </c>
      <c r="BQ201">
        <f>+VLOOKUP(Tableau2[[#This Row],[DOSSOPEN]],table!A:E,3,FALSE)</f>
        <v>8</v>
      </c>
      <c r="BR201">
        <f>+YEAR(Tableau2[[#This Row],[DOSSOPEN]])</f>
        <v>2011</v>
      </c>
      <c r="BS201" s="5" t="str">
        <f>+VLOOKUP(WEEKDAY(Tableau2[[#This Row],[DOSSOPEN]]),$BY$1:$BZ$7,2,FALSE)</f>
        <v>mercredi</v>
      </c>
    </row>
    <row r="202" spans="1:71">
      <c r="A202" t="s">
        <v>359</v>
      </c>
      <c r="B202" s="4">
        <v>40598</v>
      </c>
      <c r="C202">
        <v>189</v>
      </c>
      <c r="D202" t="s">
        <v>1179</v>
      </c>
      <c r="E202" t="s">
        <v>1180</v>
      </c>
      <c r="F202" t="s">
        <v>100</v>
      </c>
      <c r="G202" t="s">
        <v>101</v>
      </c>
      <c r="L202" s="4">
        <v>41304</v>
      </c>
      <c r="M202">
        <v>1540452.64</v>
      </c>
      <c r="N202">
        <v>34013.919999999998</v>
      </c>
      <c r="O202" s="4">
        <v>40836</v>
      </c>
      <c r="P202">
        <v>20357.28</v>
      </c>
      <c r="Q202">
        <v>20357.28</v>
      </c>
      <c r="R202">
        <v>248</v>
      </c>
      <c r="S202">
        <v>0</v>
      </c>
      <c r="T202">
        <v>0</v>
      </c>
      <c r="U202" s="4">
        <v>40726</v>
      </c>
      <c r="V202">
        <v>397</v>
      </c>
      <c r="W202" s="4">
        <v>40960</v>
      </c>
      <c r="X202" s="4">
        <v>40960</v>
      </c>
      <c r="Y202" t="b">
        <v>0</v>
      </c>
      <c r="Z202">
        <v>0</v>
      </c>
      <c r="AA202">
        <v>0</v>
      </c>
      <c r="AB202" s="4">
        <v>40974</v>
      </c>
      <c r="AD202" s="4">
        <v>40973</v>
      </c>
      <c r="AE202">
        <v>644</v>
      </c>
      <c r="AG202">
        <v>0</v>
      </c>
      <c r="AH202">
        <v>0</v>
      </c>
      <c r="AL202">
        <v>17107.240000000002</v>
      </c>
      <c r="AM202" t="b">
        <v>0</v>
      </c>
      <c r="AN202">
        <v>18144.509999999998</v>
      </c>
      <c r="AO202">
        <v>18144.509999999998</v>
      </c>
      <c r="AP202">
        <v>18144.509999999998</v>
      </c>
      <c r="AQ202" t="s">
        <v>1181</v>
      </c>
      <c r="AR202" s="4">
        <v>40732</v>
      </c>
      <c r="AS202">
        <v>18403.509999999998</v>
      </c>
      <c r="AU202" t="b">
        <v>0</v>
      </c>
      <c r="AV202" t="b">
        <v>0</v>
      </c>
      <c r="AW202" t="s">
        <v>102</v>
      </c>
      <c r="AZ202" t="b">
        <v>0</v>
      </c>
      <c r="BB202" t="b">
        <v>0</v>
      </c>
      <c r="BH202">
        <v>0</v>
      </c>
      <c r="BI202">
        <v>0</v>
      </c>
      <c r="BP202" t="s">
        <v>14</v>
      </c>
      <c r="BQ202">
        <f>+VLOOKUP(Tableau2[[#This Row],[DOSSOPEN]],table!A:E,3,FALSE)</f>
        <v>8</v>
      </c>
      <c r="BR202">
        <f>+YEAR(Tableau2[[#This Row],[DOSSOPEN]])</f>
        <v>2011</v>
      </c>
      <c r="BS202" s="5" t="str">
        <f>+VLOOKUP(WEEKDAY(Tableau2[[#This Row],[DOSSOPEN]]),$BY$1:$BZ$7,2,FALSE)</f>
        <v>jeudi</v>
      </c>
    </row>
    <row r="203" spans="1:71">
      <c r="A203" t="s">
        <v>360</v>
      </c>
      <c r="B203" s="4">
        <v>40599</v>
      </c>
      <c r="C203">
        <v>190</v>
      </c>
      <c r="D203" t="s">
        <v>1182</v>
      </c>
      <c r="E203" t="s">
        <v>1183</v>
      </c>
      <c r="F203" t="s">
        <v>100</v>
      </c>
      <c r="G203" t="s">
        <v>101</v>
      </c>
      <c r="L203" s="4">
        <v>41305</v>
      </c>
      <c r="M203">
        <v>1540452.64</v>
      </c>
      <c r="N203">
        <v>34013.919999999998</v>
      </c>
      <c r="O203" s="4">
        <v>40837</v>
      </c>
      <c r="P203">
        <v>20357.28</v>
      </c>
      <c r="Q203">
        <v>20357.28</v>
      </c>
      <c r="R203">
        <v>248</v>
      </c>
      <c r="S203">
        <v>0</v>
      </c>
      <c r="T203">
        <v>0</v>
      </c>
      <c r="U203" s="4">
        <v>40727</v>
      </c>
      <c r="V203">
        <v>398</v>
      </c>
      <c r="W203" s="4">
        <v>40960</v>
      </c>
      <c r="X203" s="4">
        <v>40960</v>
      </c>
      <c r="Y203" t="b">
        <v>0</v>
      </c>
      <c r="Z203">
        <v>0</v>
      </c>
      <c r="AA203">
        <v>0</v>
      </c>
      <c r="AB203" s="4">
        <v>40974</v>
      </c>
      <c r="AD203" s="4">
        <v>40973</v>
      </c>
      <c r="AE203">
        <v>644</v>
      </c>
      <c r="AG203">
        <v>0</v>
      </c>
      <c r="AH203">
        <v>0</v>
      </c>
      <c r="AL203">
        <v>17107.240000000002</v>
      </c>
      <c r="AM203" t="b">
        <v>0</v>
      </c>
      <c r="AN203">
        <v>18144.509999999998</v>
      </c>
      <c r="AO203">
        <v>18144.509999999998</v>
      </c>
      <c r="AP203">
        <v>18144.509999999998</v>
      </c>
      <c r="AQ203" t="s">
        <v>1184</v>
      </c>
      <c r="AR203" s="4">
        <v>40733</v>
      </c>
      <c r="AS203">
        <v>18404.509999999998</v>
      </c>
      <c r="AU203" t="b">
        <v>0</v>
      </c>
      <c r="AV203" t="b">
        <v>0</v>
      </c>
      <c r="AW203" t="s">
        <v>102</v>
      </c>
      <c r="AZ203" t="b">
        <v>0</v>
      </c>
      <c r="BB203" t="b">
        <v>0</v>
      </c>
      <c r="BH203">
        <v>0</v>
      </c>
      <c r="BI203">
        <v>0</v>
      </c>
      <c r="BP203" t="s">
        <v>15</v>
      </c>
      <c r="BQ203">
        <f>+VLOOKUP(Tableau2[[#This Row],[DOSSOPEN]],table!A:E,3,FALSE)</f>
        <v>8</v>
      </c>
      <c r="BR203">
        <f>+YEAR(Tableau2[[#This Row],[DOSSOPEN]])</f>
        <v>2011</v>
      </c>
      <c r="BS203" s="5" t="str">
        <f>+VLOOKUP(WEEKDAY(Tableau2[[#This Row],[DOSSOPEN]]),$BY$1:$BZ$7,2,FALSE)</f>
        <v>vendredi</v>
      </c>
    </row>
    <row r="204" spans="1:71">
      <c r="A204" t="s">
        <v>361</v>
      </c>
      <c r="B204" s="4">
        <v>40600</v>
      </c>
      <c r="C204">
        <v>191</v>
      </c>
      <c r="D204" t="s">
        <v>1185</v>
      </c>
      <c r="E204" t="s">
        <v>1186</v>
      </c>
      <c r="F204" t="s">
        <v>100</v>
      </c>
      <c r="G204" t="s">
        <v>101</v>
      </c>
      <c r="L204" s="4">
        <v>41306</v>
      </c>
      <c r="M204">
        <v>1540452.64</v>
      </c>
      <c r="N204">
        <v>34013.919999999998</v>
      </c>
      <c r="O204" s="4">
        <v>40838</v>
      </c>
      <c r="P204">
        <v>20357.28</v>
      </c>
      <c r="Q204">
        <v>20357.28</v>
      </c>
      <c r="R204">
        <v>248</v>
      </c>
      <c r="S204">
        <v>0</v>
      </c>
      <c r="T204">
        <v>0</v>
      </c>
      <c r="U204" s="4">
        <v>40728</v>
      </c>
      <c r="V204">
        <v>399</v>
      </c>
      <c r="W204" s="4">
        <v>40960</v>
      </c>
      <c r="X204" s="4">
        <v>40960</v>
      </c>
      <c r="Y204" t="b">
        <v>0</v>
      </c>
      <c r="Z204">
        <v>0</v>
      </c>
      <c r="AA204">
        <v>0</v>
      </c>
      <c r="AB204" s="4">
        <v>40974</v>
      </c>
      <c r="AD204" s="4">
        <v>40973</v>
      </c>
      <c r="AE204">
        <v>644</v>
      </c>
      <c r="AG204">
        <v>0</v>
      </c>
      <c r="AH204">
        <v>0</v>
      </c>
      <c r="AL204">
        <v>17107.240000000002</v>
      </c>
      <c r="AM204" t="b">
        <v>0</v>
      </c>
      <c r="AN204">
        <v>18144.509999999998</v>
      </c>
      <c r="AO204">
        <v>18144.509999999998</v>
      </c>
      <c r="AP204">
        <v>18144.509999999998</v>
      </c>
      <c r="AQ204" t="s">
        <v>1187</v>
      </c>
      <c r="AR204" s="4">
        <v>40734</v>
      </c>
      <c r="AS204">
        <v>18405.509999999998</v>
      </c>
      <c r="AU204" t="b">
        <v>0</v>
      </c>
      <c r="AV204" t="b">
        <v>0</v>
      </c>
      <c r="AW204" t="s">
        <v>102</v>
      </c>
      <c r="AZ204" t="b">
        <v>0</v>
      </c>
      <c r="BB204" t="b">
        <v>0</v>
      </c>
      <c r="BH204">
        <v>0</v>
      </c>
      <c r="BI204">
        <v>0</v>
      </c>
      <c r="BP204" t="s">
        <v>16</v>
      </c>
      <c r="BQ204">
        <f>+VLOOKUP(Tableau2[[#This Row],[DOSSOPEN]],table!A:E,3,FALSE)</f>
        <v>8</v>
      </c>
      <c r="BR204">
        <f>+YEAR(Tableau2[[#This Row],[DOSSOPEN]])</f>
        <v>2011</v>
      </c>
      <c r="BS204" s="5" t="str">
        <f>+VLOOKUP(WEEKDAY(Tableau2[[#This Row],[DOSSOPEN]]),$BY$1:$BZ$7,2,FALSE)</f>
        <v>samedi</v>
      </c>
    </row>
    <row r="205" spans="1:71">
      <c r="A205" t="s">
        <v>362</v>
      </c>
      <c r="B205" s="4">
        <v>40601</v>
      </c>
      <c r="C205">
        <v>192</v>
      </c>
      <c r="D205" t="s">
        <v>1188</v>
      </c>
      <c r="E205" t="s">
        <v>1189</v>
      </c>
      <c r="F205" t="s">
        <v>100</v>
      </c>
      <c r="G205" t="s">
        <v>101</v>
      </c>
      <c r="L205" s="4">
        <v>41307</v>
      </c>
      <c r="M205">
        <v>1540452.64</v>
      </c>
      <c r="N205">
        <v>34013.919999999998</v>
      </c>
      <c r="O205" s="4">
        <v>40839</v>
      </c>
      <c r="P205">
        <v>20357.28</v>
      </c>
      <c r="Q205">
        <v>20357.28</v>
      </c>
      <c r="R205">
        <v>248</v>
      </c>
      <c r="S205">
        <v>0</v>
      </c>
      <c r="T205">
        <v>0</v>
      </c>
      <c r="U205" s="4">
        <v>40729</v>
      </c>
      <c r="V205">
        <v>400</v>
      </c>
      <c r="W205" s="4">
        <v>40960</v>
      </c>
      <c r="X205" s="4">
        <v>40960</v>
      </c>
      <c r="Y205" t="b">
        <v>0</v>
      </c>
      <c r="Z205">
        <v>0</v>
      </c>
      <c r="AA205">
        <v>0</v>
      </c>
      <c r="AB205" s="4">
        <v>40974</v>
      </c>
      <c r="AD205" s="4">
        <v>40973</v>
      </c>
      <c r="AE205">
        <v>644</v>
      </c>
      <c r="AG205">
        <v>0</v>
      </c>
      <c r="AH205">
        <v>0</v>
      </c>
      <c r="AL205">
        <v>17107.240000000002</v>
      </c>
      <c r="AM205" t="b">
        <v>0</v>
      </c>
      <c r="AN205">
        <v>18144.509999999998</v>
      </c>
      <c r="AO205">
        <v>18144.509999999998</v>
      </c>
      <c r="AP205">
        <v>18144.509999999998</v>
      </c>
      <c r="AQ205" t="s">
        <v>1190</v>
      </c>
      <c r="AR205" s="4">
        <v>40735</v>
      </c>
      <c r="AS205">
        <v>18406.509999999998</v>
      </c>
      <c r="AU205" t="b">
        <v>0</v>
      </c>
      <c r="AV205" t="b">
        <v>0</v>
      </c>
      <c r="AW205" t="s">
        <v>102</v>
      </c>
      <c r="AZ205" t="b">
        <v>0</v>
      </c>
      <c r="BB205" t="b">
        <v>0</v>
      </c>
      <c r="BH205">
        <v>0</v>
      </c>
      <c r="BI205">
        <v>0</v>
      </c>
      <c r="BP205" t="s">
        <v>17</v>
      </c>
      <c r="BQ205">
        <f>+VLOOKUP(Tableau2[[#This Row],[DOSSOPEN]],table!A:E,3,FALSE)</f>
        <v>8</v>
      </c>
      <c r="BR205">
        <f>+YEAR(Tableau2[[#This Row],[DOSSOPEN]])</f>
        <v>2011</v>
      </c>
      <c r="BS205" s="5" t="str">
        <f>+VLOOKUP(WEEKDAY(Tableau2[[#This Row],[DOSSOPEN]]),$BY$1:$BZ$7,2,FALSE)</f>
        <v>dimanche</v>
      </c>
    </row>
    <row r="206" spans="1:71">
      <c r="A206" t="s">
        <v>363</v>
      </c>
      <c r="B206" s="4">
        <v>40602</v>
      </c>
      <c r="C206">
        <v>193</v>
      </c>
      <c r="D206" t="s">
        <v>1191</v>
      </c>
      <c r="E206" t="s">
        <v>1192</v>
      </c>
      <c r="F206" t="s">
        <v>100</v>
      </c>
      <c r="G206" t="s">
        <v>101</v>
      </c>
      <c r="L206" s="4">
        <v>41308</v>
      </c>
      <c r="M206">
        <v>1540452.64</v>
      </c>
      <c r="N206">
        <v>34013.919999999998</v>
      </c>
      <c r="O206" s="4">
        <v>40840</v>
      </c>
      <c r="P206">
        <v>20357.28</v>
      </c>
      <c r="Q206">
        <v>20357.28</v>
      </c>
      <c r="R206">
        <v>248</v>
      </c>
      <c r="S206">
        <v>0</v>
      </c>
      <c r="T206">
        <v>0</v>
      </c>
      <c r="U206" s="4">
        <v>40730</v>
      </c>
      <c r="V206">
        <v>401</v>
      </c>
      <c r="W206" s="4">
        <v>40960</v>
      </c>
      <c r="X206" s="4">
        <v>40960</v>
      </c>
      <c r="Y206" t="b">
        <v>0</v>
      </c>
      <c r="Z206">
        <v>0</v>
      </c>
      <c r="AA206">
        <v>0</v>
      </c>
      <c r="AB206" s="4">
        <v>40974</v>
      </c>
      <c r="AD206" s="4">
        <v>40973</v>
      </c>
      <c r="AE206">
        <v>644</v>
      </c>
      <c r="AG206">
        <v>0</v>
      </c>
      <c r="AH206">
        <v>0</v>
      </c>
      <c r="AL206">
        <v>17107.240000000002</v>
      </c>
      <c r="AM206" t="b">
        <v>0</v>
      </c>
      <c r="AN206">
        <v>18144.509999999998</v>
      </c>
      <c r="AO206">
        <v>18144.509999999998</v>
      </c>
      <c r="AP206">
        <v>18144.509999999998</v>
      </c>
      <c r="AQ206" t="s">
        <v>1193</v>
      </c>
      <c r="AR206" s="4">
        <v>40736</v>
      </c>
      <c r="AS206">
        <v>18407.509999999998</v>
      </c>
      <c r="AU206" t="b">
        <v>0</v>
      </c>
      <c r="AV206" t="b">
        <v>0</v>
      </c>
      <c r="AW206" t="s">
        <v>102</v>
      </c>
      <c r="AZ206" t="b">
        <v>0</v>
      </c>
      <c r="BB206" t="b">
        <v>0</v>
      </c>
      <c r="BH206">
        <v>0</v>
      </c>
      <c r="BI206">
        <v>0</v>
      </c>
      <c r="BP206" t="s">
        <v>18</v>
      </c>
      <c r="BQ206">
        <f>+VLOOKUP(Tableau2[[#This Row],[DOSSOPEN]],table!A:E,3,FALSE)</f>
        <v>9</v>
      </c>
      <c r="BR206">
        <f>+YEAR(Tableau2[[#This Row],[DOSSOPEN]])</f>
        <v>2011</v>
      </c>
      <c r="BS206" s="5" t="str">
        <f>+VLOOKUP(WEEKDAY(Tableau2[[#This Row],[DOSSOPEN]]),$BY$1:$BZ$7,2,FALSE)</f>
        <v>lundi</v>
      </c>
    </row>
    <row r="207" spans="1:71">
      <c r="A207" t="s">
        <v>364</v>
      </c>
      <c r="B207" s="4">
        <v>40603</v>
      </c>
      <c r="C207">
        <v>194</v>
      </c>
      <c r="D207" t="s">
        <v>1194</v>
      </c>
      <c r="E207" t="s">
        <v>1195</v>
      </c>
      <c r="F207" t="s">
        <v>100</v>
      </c>
      <c r="G207" t="s">
        <v>101</v>
      </c>
      <c r="L207" s="4">
        <v>41309</v>
      </c>
      <c r="M207">
        <v>1540452.64</v>
      </c>
      <c r="N207">
        <v>34013.919999999998</v>
      </c>
      <c r="O207" s="4">
        <v>40841</v>
      </c>
      <c r="P207">
        <v>20357.28</v>
      </c>
      <c r="Q207">
        <v>20357.28</v>
      </c>
      <c r="R207">
        <v>248</v>
      </c>
      <c r="S207">
        <v>0</v>
      </c>
      <c r="T207">
        <v>0</v>
      </c>
      <c r="U207" s="4">
        <v>40731</v>
      </c>
      <c r="V207">
        <v>402</v>
      </c>
      <c r="W207" s="4">
        <v>40960</v>
      </c>
      <c r="X207" s="4">
        <v>40960</v>
      </c>
      <c r="Y207" t="b">
        <v>0</v>
      </c>
      <c r="Z207">
        <v>0</v>
      </c>
      <c r="AA207">
        <v>0</v>
      </c>
      <c r="AB207" s="4">
        <v>40974</v>
      </c>
      <c r="AD207" s="4">
        <v>40973</v>
      </c>
      <c r="AE207">
        <v>644</v>
      </c>
      <c r="AG207">
        <v>0</v>
      </c>
      <c r="AH207">
        <v>0</v>
      </c>
      <c r="AL207">
        <v>17107.240000000002</v>
      </c>
      <c r="AM207" t="b">
        <v>0</v>
      </c>
      <c r="AN207">
        <v>18144.509999999998</v>
      </c>
      <c r="AO207">
        <v>18144.509999999998</v>
      </c>
      <c r="AP207">
        <v>18144.509999999998</v>
      </c>
      <c r="AQ207" t="s">
        <v>1196</v>
      </c>
      <c r="AR207" s="4">
        <v>40737</v>
      </c>
      <c r="AS207">
        <v>18408.509999999998</v>
      </c>
      <c r="AU207" t="b">
        <v>0</v>
      </c>
      <c r="AV207" t="b">
        <v>0</v>
      </c>
      <c r="AW207" t="s">
        <v>102</v>
      </c>
      <c r="AZ207" t="b">
        <v>0</v>
      </c>
      <c r="BB207" t="b">
        <v>0</v>
      </c>
      <c r="BH207">
        <v>0</v>
      </c>
      <c r="BI207">
        <v>0</v>
      </c>
      <c r="BP207" t="s">
        <v>19</v>
      </c>
      <c r="BQ207">
        <f>+VLOOKUP(Tableau2[[#This Row],[DOSSOPEN]],table!A:E,3,FALSE)</f>
        <v>9</v>
      </c>
      <c r="BR207">
        <f>+YEAR(Tableau2[[#This Row],[DOSSOPEN]])</f>
        <v>2011</v>
      </c>
      <c r="BS207" s="5" t="str">
        <f>+VLOOKUP(WEEKDAY(Tableau2[[#This Row],[DOSSOPEN]]),$BY$1:$BZ$7,2,FALSE)</f>
        <v>mardi</v>
      </c>
    </row>
    <row r="208" spans="1:71">
      <c r="A208" t="s">
        <v>365</v>
      </c>
      <c r="B208" s="4">
        <v>40604</v>
      </c>
      <c r="C208">
        <v>195</v>
      </c>
      <c r="D208" t="s">
        <v>1197</v>
      </c>
      <c r="E208" t="s">
        <v>1198</v>
      </c>
      <c r="F208" t="s">
        <v>100</v>
      </c>
      <c r="G208" t="s">
        <v>101</v>
      </c>
      <c r="L208" s="4">
        <v>41310</v>
      </c>
      <c r="M208">
        <v>1540452.64</v>
      </c>
      <c r="N208">
        <v>34013.919999999998</v>
      </c>
      <c r="O208" s="4">
        <v>40842</v>
      </c>
      <c r="P208">
        <v>20357.28</v>
      </c>
      <c r="Q208">
        <v>20357.28</v>
      </c>
      <c r="R208">
        <v>248</v>
      </c>
      <c r="S208">
        <v>0</v>
      </c>
      <c r="T208">
        <v>0</v>
      </c>
      <c r="U208" s="4">
        <v>40732</v>
      </c>
      <c r="V208">
        <v>403</v>
      </c>
      <c r="W208" s="4">
        <v>40960</v>
      </c>
      <c r="X208" s="4">
        <v>40960</v>
      </c>
      <c r="Y208" t="b">
        <v>0</v>
      </c>
      <c r="Z208">
        <v>0</v>
      </c>
      <c r="AA208">
        <v>0</v>
      </c>
      <c r="AB208" s="4">
        <v>40974</v>
      </c>
      <c r="AD208" s="4">
        <v>40973</v>
      </c>
      <c r="AE208">
        <v>644</v>
      </c>
      <c r="AG208">
        <v>0</v>
      </c>
      <c r="AH208">
        <v>0</v>
      </c>
      <c r="AL208">
        <v>17107.240000000002</v>
      </c>
      <c r="AM208" t="b">
        <v>0</v>
      </c>
      <c r="AN208">
        <v>18144.509999999998</v>
      </c>
      <c r="AO208">
        <v>18144.509999999998</v>
      </c>
      <c r="AP208">
        <v>18144.509999999998</v>
      </c>
      <c r="AQ208" t="s">
        <v>1199</v>
      </c>
      <c r="AR208" s="4">
        <v>40738</v>
      </c>
      <c r="AS208">
        <v>18409.509999999998</v>
      </c>
      <c r="AU208" t="b">
        <v>0</v>
      </c>
      <c r="AV208" t="b">
        <v>0</v>
      </c>
      <c r="AW208" t="s">
        <v>102</v>
      </c>
      <c r="AZ208" t="b">
        <v>0</v>
      </c>
      <c r="BB208" t="b">
        <v>0</v>
      </c>
      <c r="BH208">
        <v>0</v>
      </c>
      <c r="BI208">
        <v>0</v>
      </c>
      <c r="BP208" t="s">
        <v>20</v>
      </c>
      <c r="BQ208">
        <f>+VLOOKUP(Tableau2[[#This Row],[DOSSOPEN]],table!A:E,3,FALSE)</f>
        <v>9</v>
      </c>
      <c r="BR208">
        <f>+YEAR(Tableau2[[#This Row],[DOSSOPEN]])</f>
        <v>2011</v>
      </c>
      <c r="BS208" s="5" t="str">
        <f>+VLOOKUP(WEEKDAY(Tableau2[[#This Row],[DOSSOPEN]]),$BY$1:$BZ$7,2,FALSE)</f>
        <v>mercredi</v>
      </c>
    </row>
    <row r="209" spans="1:71">
      <c r="A209" t="s">
        <v>366</v>
      </c>
      <c r="B209" s="4">
        <v>40605</v>
      </c>
      <c r="C209">
        <v>196</v>
      </c>
      <c r="D209" t="s">
        <v>1200</v>
      </c>
      <c r="E209" t="s">
        <v>1201</v>
      </c>
      <c r="F209" t="s">
        <v>100</v>
      </c>
      <c r="G209" t="s">
        <v>101</v>
      </c>
      <c r="L209" s="4">
        <v>41311</v>
      </c>
      <c r="M209">
        <v>1540452.64</v>
      </c>
      <c r="N209">
        <v>34013.919999999998</v>
      </c>
      <c r="O209" s="4">
        <v>40843</v>
      </c>
      <c r="P209">
        <v>20357.28</v>
      </c>
      <c r="Q209">
        <v>20357.28</v>
      </c>
      <c r="R209">
        <v>248</v>
      </c>
      <c r="S209">
        <v>0</v>
      </c>
      <c r="T209">
        <v>0</v>
      </c>
      <c r="U209" s="4">
        <v>40733</v>
      </c>
      <c r="V209">
        <v>404</v>
      </c>
      <c r="W209" s="4">
        <v>40960</v>
      </c>
      <c r="X209" s="4">
        <v>40960</v>
      </c>
      <c r="Y209" t="b">
        <v>0</v>
      </c>
      <c r="Z209">
        <v>0</v>
      </c>
      <c r="AA209">
        <v>0</v>
      </c>
      <c r="AB209" s="4">
        <v>40974</v>
      </c>
      <c r="AD209" s="4">
        <v>40973</v>
      </c>
      <c r="AE209">
        <v>644</v>
      </c>
      <c r="AG209">
        <v>0</v>
      </c>
      <c r="AH209">
        <v>0</v>
      </c>
      <c r="AL209">
        <v>17107.240000000002</v>
      </c>
      <c r="AM209" t="b">
        <v>0</v>
      </c>
      <c r="AN209">
        <v>18144.509999999998</v>
      </c>
      <c r="AO209">
        <v>18144.509999999998</v>
      </c>
      <c r="AP209">
        <v>18144.509999999998</v>
      </c>
      <c r="AQ209" t="s">
        <v>1202</v>
      </c>
      <c r="AR209" s="4">
        <v>40739</v>
      </c>
      <c r="AS209">
        <v>18410.509999999998</v>
      </c>
      <c r="AU209" t="b">
        <v>0</v>
      </c>
      <c r="AV209" t="b">
        <v>0</v>
      </c>
      <c r="AW209" t="s">
        <v>102</v>
      </c>
      <c r="AZ209" t="b">
        <v>0</v>
      </c>
      <c r="BB209" t="b">
        <v>0</v>
      </c>
      <c r="BH209">
        <v>0</v>
      </c>
      <c r="BI209">
        <v>0</v>
      </c>
      <c r="BP209" t="s">
        <v>21</v>
      </c>
      <c r="BQ209">
        <f>+VLOOKUP(Tableau2[[#This Row],[DOSSOPEN]],table!A:E,3,FALSE)</f>
        <v>9</v>
      </c>
      <c r="BR209">
        <f>+YEAR(Tableau2[[#This Row],[DOSSOPEN]])</f>
        <v>2011</v>
      </c>
      <c r="BS209" s="5" t="str">
        <f>+VLOOKUP(WEEKDAY(Tableau2[[#This Row],[DOSSOPEN]]),$BY$1:$BZ$7,2,FALSE)</f>
        <v>jeudi</v>
      </c>
    </row>
    <row r="210" spans="1:71">
      <c r="A210" t="s">
        <v>367</v>
      </c>
      <c r="B210" s="4">
        <v>40606</v>
      </c>
      <c r="C210">
        <v>197</v>
      </c>
      <c r="D210" t="s">
        <v>1203</v>
      </c>
      <c r="E210" t="s">
        <v>1204</v>
      </c>
      <c r="F210" t="s">
        <v>100</v>
      </c>
      <c r="G210" t="s">
        <v>101</v>
      </c>
      <c r="L210" s="4">
        <v>41312</v>
      </c>
      <c r="M210">
        <v>1540452.64</v>
      </c>
      <c r="N210">
        <v>34013.919999999998</v>
      </c>
      <c r="O210" s="4">
        <v>40844</v>
      </c>
      <c r="P210">
        <v>20357.28</v>
      </c>
      <c r="Q210">
        <v>20357.28</v>
      </c>
      <c r="R210">
        <v>248</v>
      </c>
      <c r="S210">
        <v>0</v>
      </c>
      <c r="T210">
        <v>0</v>
      </c>
      <c r="U210" s="4">
        <v>40734</v>
      </c>
      <c r="V210">
        <v>405</v>
      </c>
      <c r="W210" s="4">
        <v>40960</v>
      </c>
      <c r="X210" s="4">
        <v>40960</v>
      </c>
      <c r="Y210" t="b">
        <v>0</v>
      </c>
      <c r="Z210">
        <v>0</v>
      </c>
      <c r="AA210">
        <v>0</v>
      </c>
      <c r="AB210" s="4">
        <v>40974</v>
      </c>
      <c r="AD210" s="4">
        <v>40973</v>
      </c>
      <c r="AE210">
        <v>644</v>
      </c>
      <c r="AG210">
        <v>0</v>
      </c>
      <c r="AH210">
        <v>0</v>
      </c>
      <c r="AL210">
        <v>17107.240000000002</v>
      </c>
      <c r="AM210" t="b">
        <v>0</v>
      </c>
      <c r="AN210">
        <v>18144.509999999998</v>
      </c>
      <c r="AO210">
        <v>18144.509999999998</v>
      </c>
      <c r="AP210">
        <v>18144.509999999998</v>
      </c>
      <c r="AQ210" t="s">
        <v>1205</v>
      </c>
      <c r="AR210" s="4">
        <v>40740</v>
      </c>
      <c r="AS210">
        <v>18411.509999999998</v>
      </c>
      <c r="AU210" t="b">
        <v>0</v>
      </c>
      <c r="AV210" t="b">
        <v>0</v>
      </c>
      <c r="AW210" t="s">
        <v>102</v>
      </c>
      <c r="AZ210" t="b">
        <v>0</v>
      </c>
      <c r="BB210" t="b">
        <v>0</v>
      </c>
      <c r="BH210">
        <v>0</v>
      </c>
      <c r="BI210">
        <v>0</v>
      </c>
      <c r="BP210" t="s">
        <v>22</v>
      </c>
      <c r="BQ210">
        <f>+VLOOKUP(Tableau2[[#This Row],[DOSSOPEN]],table!A:E,3,FALSE)</f>
        <v>9</v>
      </c>
      <c r="BR210">
        <f>+YEAR(Tableau2[[#This Row],[DOSSOPEN]])</f>
        <v>2011</v>
      </c>
      <c r="BS210" s="5" t="str">
        <f>+VLOOKUP(WEEKDAY(Tableau2[[#This Row],[DOSSOPEN]]),$BY$1:$BZ$7,2,FALSE)</f>
        <v>vendredi</v>
      </c>
    </row>
    <row r="211" spans="1:71">
      <c r="A211" t="s">
        <v>368</v>
      </c>
      <c r="B211" s="4">
        <v>40607</v>
      </c>
      <c r="C211">
        <v>198</v>
      </c>
      <c r="D211" t="s">
        <v>1206</v>
      </c>
      <c r="E211" t="s">
        <v>1207</v>
      </c>
      <c r="F211" t="s">
        <v>100</v>
      </c>
      <c r="G211" t="s">
        <v>101</v>
      </c>
      <c r="L211" s="4">
        <v>41313</v>
      </c>
      <c r="M211">
        <v>1540452.64</v>
      </c>
      <c r="N211">
        <v>34013.919999999998</v>
      </c>
      <c r="O211" s="4">
        <v>40845</v>
      </c>
      <c r="P211">
        <v>20357.28</v>
      </c>
      <c r="Q211">
        <v>20357.28</v>
      </c>
      <c r="R211">
        <v>248</v>
      </c>
      <c r="S211">
        <v>0</v>
      </c>
      <c r="T211">
        <v>0</v>
      </c>
      <c r="U211" s="4">
        <v>40735</v>
      </c>
      <c r="V211">
        <v>406</v>
      </c>
      <c r="W211" s="4">
        <v>40960</v>
      </c>
      <c r="X211" s="4">
        <v>40960</v>
      </c>
      <c r="Y211" t="b">
        <v>0</v>
      </c>
      <c r="Z211">
        <v>0</v>
      </c>
      <c r="AA211">
        <v>0</v>
      </c>
      <c r="AB211" s="4">
        <v>40974</v>
      </c>
      <c r="AD211" s="4">
        <v>40973</v>
      </c>
      <c r="AE211">
        <v>644</v>
      </c>
      <c r="AG211">
        <v>0</v>
      </c>
      <c r="AH211">
        <v>0</v>
      </c>
      <c r="AL211">
        <v>17107.240000000002</v>
      </c>
      <c r="AM211" t="b">
        <v>0</v>
      </c>
      <c r="AN211">
        <v>18144.509999999998</v>
      </c>
      <c r="AO211">
        <v>18144.509999999998</v>
      </c>
      <c r="AP211">
        <v>18144.509999999998</v>
      </c>
      <c r="AQ211" t="s">
        <v>1208</v>
      </c>
      <c r="AR211" s="4">
        <v>40741</v>
      </c>
      <c r="AS211">
        <v>18412.509999999998</v>
      </c>
      <c r="AU211" t="b">
        <v>0</v>
      </c>
      <c r="AV211" t="b">
        <v>0</v>
      </c>
      <c r="AW211" t="s">
        <v>102</v>
      </c>
      <c r="AZ211" t="b">
        <v>0</v>
      </c>
      <c r="BB211" t="b">
        <v>0</v>
      </c>
      <c r="BH211">
        <v>0</v>
      </c>
      <c r="BI211">
        <v>0</v>
      </c>
      <c r="BP211" t="s">
        <v>23</v>
      </c>
      <c r="BQ211">
        <f>+VLOOKUP(Tableau2[[#This Row],[DOSSOPEN]],table!A:E,3,FALSE)</f>
        <v>9</v>
      </c>
      <c r="BR211">
        <f>+YEAR(Tableau2[[#This Row],[DOSSOPEN]])</f>
        <v>2011</v>
      </c>
      <c r="BS211" s="5" t="str">
        <f>+VLOOKUP(WEEKDAY(Tableau2[[#This Row],[DOSSOPEN]]),$BY$1:$BZ$7,2,FALSE)</f>
        <v>samedi</v>
      </c>
    </row>
    <row r="212" spans="1:71">
      <c r="A212" t="s">
        <v>369</v>
      </c>
      <c r="B212" s="4">
        <v>40608</v>
      </c>
      <c r="C212">
        <v>199</v>
      </c>
      <c r="D212" t="s">
        <v>1209</v>
      </c>
      <c r="E212" t="s">
        <v>1210</v>
      </c>
      <c r="F212" t="s">
        <v>100</v>
      </c>
      <c r="G212" t="s">
        <v>101</v>
      </c>
      <c r="L212" s="4">
        <v>41314</v>
      </c>
      <c r="M212">
        <v>1540452.64</v>
      </c>
      <c r="N212">
        <v>34013.919999999998</v>
      </c>
      <c r="O212" s="4">
        <v>40846</v>
      </c>
      <c r="P212">
        <v>20357.28</v>
      </c>
      <c r="Q212">
        <v>20357.28</v>
      </c>
      <c r="R212">
        <v>248</v>
      </c>
      <c r="S212">
        <v>0</v>
      </c>
      <c r="T212">
        <v>0</v>
      </c>
      <c r="U212" s="4">
        <v>40736</v>
      </c>
      <c r="V212">
        <v>407</v>
      </c>
      <c r="W212" s="4">
        <v>40960</v>
      </c>
      <c r="X212" s="4">
        <v>40960</v>
      </c>
      <c r="Y212" t="b">
        <v>0</v>
      </c>
      <c r="Z212">
        <v>0</v>
      </c>
      <c r="AA212">
        <v>0</v>
      </c>
      <c r="AB212" s="4">
        <v>40974</v>
      </c>
      <c r="AD212" s="4">
        <v>40973</v>
      </c>
      <c r="AE212">
        <v>644</v>
      </c>
      <c r="AG212">
        <v>0</v>
      </c>
      <c r="AH212">
        <v>0</v>
      </c>
      <c r="AL212">
        <v>17107.240000000002</v>
      </c>
      <c r="AM212" t="b">
        <v>0</v>
      </c>
      <c r="AN212">
        <v>18144.509999999998</v>
      </c>
      <c r="AO212">
        <v>18144.509999999998</v>
      </c>
      <c r="AP212">
        <v>18144.509999999998</v>
      </c>
      <c r="AQ212" t="s">
        <v>1211</v>
      </c>
      <c r="AR212" s="4">
        <v>40742</v>
      </c>
      <c r="AS212">
        <v>18413.509999999998</v>
      </c>
      <c r="AU212" t="b">
        <v>0</v>
      </c>
      <c r="AV212" t="b">
        <v>0</v>
      </c>
      <c r="AW212" t="s">
        <v>102</v>
      </c>
      <c r="AZ212" t="b">
        <v>0</v>
      </c>
      <c r="BB212" t="b">
        <v>0</v>
      </c>
      <c r="BH212">
        <v>0</v>
      </c>
      <c r="BI212">
        <v>0</v>
      </c>
      <c r="BP212" t="s">
        <v>24</v>
      </c>
      <c r="BQ212">
        <f>+VLOOKUP(Tableau2[[#This Row],[DOSSOPEN]],table!A:E,3,FALSE)</f>
        <v>9</v>
      </c>
      <c r="BR212">
        <f>+YEAR(Tableau2[[#This Row],[DOSSOPEN]])</f>
        <v>2011</v>
      </c>
      <c r="BS212" s="5" t="str">
        <f>+VLOOKUP(WEEKDAY(Tableau2[[#This Row],[DOSSOPEN]]),$BY$1:$BZ$7,2,FALSE)</f>
        <v>dimanche</v>
      </c>
    </row>
    <row r="213" spans="1:71">
      <c r="A213" t="s">
        <v>370</v>
      </c>
      <c r="B213" s="4">
        <v>40609</v>
      </c>
      <c r="C213">
        <v>200</v>
      </c>
      <c r="D213" t="s">
        <v>1212</v>
      </c>
      <c r="E213" t="s">
        <v>1213</v>
      </c>
      <c r="F213" t="s">
        <v>100</v>
      </c>
      <c r="G213" t="s">
        <v>101</v>
      </c>
      <c r="L213" s="4">
        <v>41315</v>
      </c>
      <c r="M213">
        <v>1540452.64</v>
      </c>
      <c r="N213">
        <v>34013.919999999998</v>
      </c>
      <c r="O213" s="4">
        <v>40847</v>
      </c>
      <c r="P213">
        <v>20357.28</v>
      </c>
      <c r="Q213">
        <v>20357.28</v>
      </c>
      <c r="R213">
        <v>248</v>
      </c>
      <c r="S213">
        <v>0</v>
      </c>
      <c r="T213">
        <v>0</v>
      </c>
      <c r="U213" s="4">
        <v>40737</v>
      </c>
      <c r="V213">
        <v>408</v>
      </c>
      <c r="W213" s="4">
        <v>40960</v>
      </c>
      <c r="X213" s="4">
        <v>40960</v>
      </c>
      <c r="Y213" t="b">
        <v>0</v>
      </c>
      <c r="Z213">
        <v>0</v>
      </c>
      <c r="AA213">
        <v>0</v>
      </c>
      <c r="AB213" s="4">
        <v>40974</v>
      </c>
      <c r="AD213" s="4">
        <v>40973</v>
      </c>
      <c r="AE213">
        <v>644</v>
      </c>
      <c r="AG213">
        <v>0</v>
      </c>
      <c r="AH213">
        <v>0</v>
      </c>
      <c r="AL213">
        <v>17107.240000000002</v>
      </c>
      <c r="AM213" t="b">
        <v>0</v>
      </c>
      <c r="AN213">
        <v>18144.509999999998</v>
      </c>
      <c r="AO213">
        <v>18144.509999999998</v>
      </c>
      <c r="AP213">
        <v>18144.509999999998</v>
      </c>
      <c r="AQ213" t="s">
        <v>1214</v>
      </c>
      <c r="AR213" s="4">
        <v>40743</v>
      </c>
      <c r="AS213">
        <v>18414.509999999998</v>
      </c>
      <c r="AU213" t="b">
        <v>0</v>
      </c>
      <c r="AV213" t="b">
        <v>0</v>
      </c>
      <c r="AW213" t="s">
        <v>102</v>
      </c>
      <c r="AZ213" t="b">
        <v>0</v>
      </c>
      <c r="BB213" t="b">
        <v>0</v>
      </c>
      <c r="BH213">
        <v>0</v>
      </c>
      <c r="BI213">
        <v>0</v>
      </c>
      <c r="BP213" t="s">
        <v>5</v>
      </c>
      <c r="BQ213">
        <f>+VLOOKUP(Tableau2[[#This Row],[DOSSOPEN]],table!A:E,3,FALSE)</f>
        <v>10</v>
      </c>
      <c r="BR213">
        <f>+YEAR(Tableau2[[#This Row],[DOSSOPEN]])</f>
        <v>2011</v>
      </c>
      <c r="BS213" s="5" t="str">
        <f>+VLOOKUP(WEEKDAY(Tableau2[[#This Row],[DOSSOPEN]]),$BY$1:$BZ$7,2,FALSE)</f>
        <v>lundi</v>
      </c>
    </row>
    <row r="214" spans="1:71">
      <c r="A214" t="s">
        <v>371</v>
      </c>
      <c r="B214" s="4">
        <v>40610</v>
      </c>
      <c r="C214">
        <v>201</v>
      </c>
      <c r="D214" t="s">
        <v>1215</v>
      </c>
      <c r="E214" t="s">
        <v>1216</v>
      </c>
      <c r="F214" t="s">
        <v>100</v>
      </c>
      <c r="G214" t="s">
        <v>101</v>
      </c>
      <c r="L214" s="4">
        <v>41316</v>
      </c>
      <c r="M214">
        <v>1540452.64</v>
      </c>
      <c r="N214">
        <v>34013.919999999998</v>
      </c>
      <c r="O214" s="4">
        <v>40848</v>
      </c>
      <c r="P214">
        <v>20357.28</v>
      </c>
      <c r="Q214">
        <v>20357.28</v>
      </c>
      <c r="R214">
        <v>248</v>
      </c>
      <c r="S214">
        <v>0</v>
      </c>
      <c r="T214">
        <v>0</v>
      </c>
      <c r="U214" s="4">
        <v>40738</v>
      </c>
      <c r="V214">
        <v>409</v>
      </c>
      <c r="W214" s="4">
        <v>40960</v>
      </c>
      <c r="X214" s="4">
        <v>40960</v>
      </c>
      <c r="Y214" t="b">
        <v>0</v>
      </c>
      <c r="Z214">
        <v>0</v>
      </c>
      <c r="AA214">
        <v>0</v>
      </c>
      <c r="AB214" s="4">
        <v>40974</v>
      </c>
      <c r="AD214" s="4">
        <v>40973</v>
      </c>
      <c r="AE214">
        <v>644</v>
      </c>
      <c r="AG214">
        <v>0</v>
      </c>
      <c r="AH214">
        <v>0</v>
      </c>
      <c r="AL214">
        <v>17107.240000000002</v>
      </c>
      <c r="AM214" t="b">
        <v>0</v>
      </c>
      <c r="AN214">
        <v>18144.509999999998</v>
      </c>
      <c r="AO214">
        <v>18144.509999999998</v>
      </c>
      <c r="AP214">
        <v>18144.509999999998</v>
      </c>
      <c r="AQ214" t="s">
        <v>1217</v>
      </c>
      <c r="AR214" s="4">
        <v>40744</v>
      </c>
      <c r="AS214">
        <v>18415.509999999998</v>
      </c>
      <c r="AU214" t="b">
        <v>0</v>
      </c>
      <c r="AV214" t="b">
        <v>0</v>
      </c>
      <c r="AW214" t="s">
        <v>102</v>
      </c>
      <c r="AZ214" t="b">
        <v>0</v>
      </c>
      <c r="BB214" t="b">
        <v>0</v>
      </c>
      <c r="BH214">
        <v>0</v>
      </c>
      <c r="BI214">
        <v>0</v>
      </c>
      <c r="BP214" t="s">
        <v>14</v>
      </c>
      <c r="BQ214">
        <f>+VLOOKUP(Tableau2[[#This Row],[DOSSOPEN]],table!A:E,3,FALSE)</f>
        <v>10</v>
      </c>
      <c r="BR214">
        <f>+YEAR(Tableau2[[#This Row],[DOSSOPEN]])</f>
        <v>2011</v>
      </c>
      <c r="BS214" s="5" t="str">
        <f>+VLOOKUP(WEEKDAY(Tableau2[[#This Row],[DOSSOPEN]]),$BY$1:$BZ$7,2,FALSE)</f>
        <v>mardi</v>
      </c>
    </row>
    <row r="215" spans="1:71">
      <c r="A215" t="s">
        <v>372</v>
      </c>
      <c r="B215" s="4">
        <v>40611</v>
      </c>
      <c r="C215">
        <v>202</v>
      </c>
      <c r="D215" t="s">
        <v>1218</v>
      </c>
      <c r="E215" t="s">
        <v>1219</v>
      </c>
      <c r="F215" t="s">
        <v>100</v>
      </c>
      <c r="G215" t="s">
        <v>101</v>
      </c>
      <c r="L215" s="4">
        <v>41317</v>
      </c>
      <c r="M215">
        <v>1540452.64</v>
      </c>
      <c r="N215">
        <v>34013.919999999998</v>
      </c>
      <c r="O215" s="4">
        <v>40849</v>
      </c>
      <c r="P215">
        <v>20357.28</v>
      </c>
      <c r="Q215">
        <v>20357.28</v>
      </c>
      <c r="R215">
        <v>248</v>
      </c>
      <c r="S215">
        <v>0</v>
      </c>
      <c r="T215">
        <v>0</v>
      </c>
      <c r="U215" s="4">
        <v>40739</v>
      </c>
      <c r="V215">
        <v>410</v>
      </c>
      <c r="W215" s="4">
        <v>40960</v>
      </c>
      <c r="X215" s="4">
        <v>40960</v>
      </c>
      <c r="Y215" t="b">
        <v>0</v>
      </c>
      <c r="Z215">
        <v>0</v>
      </c>
      <c r="AA215">
        <v>0</v>
      </c>
      <c r="AB215" s="4">
        <v>40974</v>
      </c>
      <c r="AD215" s="4">
        <v>40973</v>
      </c>
      <c r="AE215">
        <v>644</v>
      </c>
      <c r="AG215">
        <v>0</v>
      </c>
      <c r="AH215">
        <v>0</v>
      </c>
      <c r="AL215">
        <v>17107.240000000002</v>
      </c>
      <c r="AM215" t="b">
        <v>0</v>
      </c>
      <c r="AN215">
        <v>18144.509999999998</v>
      </c>
      <c r="AO215">
        <v>18144.509999999998</v>
      </c>
      <c r="AP215">
        <v>18144.509999999998</v>
      </c>
      <c r="AQ215" t="s">
        <v>1220</v>
      </c>
      <c r="AR215" s="4">
        <v>40745</v>
      </c>
      <c r="AS215">
        <v>18416.509999999998</v>
      </c>
      <c r="AU215" t="b">
        <v>0</v>
      </c>
      <c r="AV215" t="b">
        <v>0</v>
      </c>
      <c r="AW215" t="s">
        <v>102</v>
      </c>
      <c r="AZ215" t="b">
        <v>0</v>
      </c>
      <c r="BB215" t="b">
        <v>0</v>
      </c>
      <c r="BH215">
        <v>0</v>
      </c>
      <c r="BI215">
        <v>0</v>
      </c>
      <c r="BP215" t="s">
        <v>15</v>
      </c>
      <c r="BQ215">
        <f>+VLOOKUP(Tableau2[[#This Row],[DOSSOPEN]],table!A:E,3,FALSE)</f>
        <v>10</v>
      </c>
      <c r="BR215">
        <f>+YEAR(Tableau2[[#This Row],[DOSSOPEN]])</f>
        <v>2011</v>
      </c>
      <c r="BS215" s="5" t="str">
        <f>+VLOOKUP(WEEKDAY(Tableau2[[#This Row],[DOSSOPEN]]),$BY$1:$BZ$7,2,FALSE)</f>
        <v>mercredi</v>
      </c>
    </row>
    <row r="216" spans="1:71">
      <c r="A216" t="s">
        <v>373</v>
      </c>
      <c r="B216" s="4">
        <v>40612</v>
      </c>
      <c r="C216">
        <v>203</v>
      </c>
      <c r="D216" t="s">
        <v>1221</v>
      </c>
      <c r="E216" t="s">
        <v>1222</v>
      </c>
      <c r="F216" t="s">
        <v>100</v>
      </c>
      <c r="G216" t="s">
        <v>101</v>
      </c>
      <c r="L216" s="4">
        <v>41318</v>
      </c>
      <c r="M216">
        <v>1540452.64</v>
      </c>
      <c r="N216">
        <v>34013.919999999998</v>
      </c>
      <c r="O216" s="4">
        <v>40850</v>
      </c>
      <c r="P216">
        <v>20357.28</v>
      </c>
      <c r="Q216">
        <v>20357.28</v>
      </c>
      <c r="R216">
        <v>248</v>
      </c>
      <c r="S216">
        <v>0</v>
      </c>
      <c r="T216">
        <v>0</v>
      </c>
      <c r="U216" s="4">
        <v>40740</v>
      </c>
      <c r="V216">
        <v>411</v>
      </c>
      <c r="W216" s="4">
        <v>40960</v>
      </c>
      <c r="X216" s="4">
        <v>40960</v>
      </c>
      <c r="Y216" t="b">
        <v>0</v>
      </c>
      <c r="Z216">
        <v>0</v>
      </c>
      <c r="AA216">
        <v>0</v>
      </c>
      <c r="AB216" s="4">
        <v>40974</v>
      </c>
      <c r="AD216" s="4">
        <v>40973</v>
      </c>
      <c r="AE216">
        <v>644</v>
      </c>
      <c r="AG216">
        <v>0</v>
      </c>
      <c r="AH216">
        <v>0</v>
      </c>
      <c r="AL216">
        <v>17107.240000000002</v>
      </c>
      <c r="AM216" t="b">
        <v>0</v>
      </c>
      <c r="AN216">
        <v>18144.509999999998</v>
      </c>
      <c r="AO216">
        <v>18144.509999999998</v>
      </c>
      <c r="AP216">
        <v>18144.509999999998</v>
      </c>
      <c r="AQ216" t="s">
        <v>1223</v>
      </c>
      <c r="AR216" s="4">
        <v>40746</v>
      </c>
      <c r="AS216">
        <v>18417.509999999998</v>
      </c>
      <c r="AU216" t="b">
        <v>0</v>
      </c>
      <c r="AV216" t="b">
        <v>0</v>
      </c>
      <c r="AW216" t="s">
        <v>102</v>
      </c>
      <c r="AZ216" t="b">
        <v>0</v>
      </c>
      <c r="BB216" t="b">
        <v>0</v>
      </c>
      <c r="BH216">
        <v>0</v>
      </c>
      <c r="BI216">
        <v>0</v>
      </c>
      <c r="BP216" t="s">
        <v>16</v>
      </c>
      <c r="BQ216">
        <f>+VLOOKUP(Tableau2[[#This Row],[DOSSOPEN]],table!A:E,3,FALSE)</f>
        <v>10</v>
      </c>
      <c r="BR216">
        <f>+YEAR(Tableau2[[#This Row],[DOSSOPEN]])</f>
        <v>2011</v>
      </c>
      <c r="BS216" s="5" t="str">
        <f>+VLOOKUP(WEEKDAY(Tableau2[[#This Row],[DOSSOPEN]]),$BY$1:$BZ$7,2,FALSE)</f>
        <v>jeudi</v>
      </c>
    </row>
    <row r="217" spans="1:71">
      <c r="A217" t="s">
        <v>374</v>
      </c>
      <c r="B217" s="4">
        <v>40613</v>
      </c>
      <c r="C217">
        <v>204</v>
      </c>
      <c r="D217" t="s">
        <v>1224</v>
      </c>
      <c r="E217" t="s">
        <v>1225</v>
      </c>
      <c r="F217" t="s">
        <v>100</v>
      </c>
      <c r="G217" t="s">
        <v>101</v>
      </c>
      <c r="L217" s="4">
        <v>41319</v>
      </c>
      <c r="M217">
        <v>1540452.64</v>
      </c>
      <c r="N217">
        <v>34013.919999999998</v>
      </c>
      <c r="O217" s="4">
        <v>40851</v>
      </c>
      <c r="P217">
        <v>20357.28</v>
      </c>
      <c r="Q217">
        <v>20357.28</v>
      </c>
      <c r="R217">
        <v>248</v>
      </c>
      <c r="S217">
        <v>0</v>
      </c>
      <c r="T217">
        <v>0</v>
      </c>
      <c r="U217" s="4">
        <v>40741</v>
      </c>
      <c r="V217">
        <v>412</v>
      </c>
      <c r="W217" s="4">
        <v>40960</v>
      </c>
      <c r="X217" s="4">
        <v>40960</v>
      </c>
      <c r="Y217" t="b">
        <v>0</v>
      </c>
      <c r="Z217">
        <v>0</v>
      </c>
      <c r="AA217">
        <v>0</v>
      </c>
      <c r="AB217" s="4">
        <v>40974</v>
      </c>
      <c r="AD217" s="4">
        <v>40973</v>
      </c>
      <c r="AE217">
        <v>644</v>
      </c>
      <c r="AG217">
        <v>0</v>
      </c>
      <c r="AH217">
        <v>0</v>
      </c>
      <c r="AL217">
        <v>17107.240000000002</v>
      </c>
      <c r="AM217" t="b">
        <v>0</v>
      </c>
      <c r="AN217">
        <v>18144.509999999998</v>
      </c>
      <c r="AO217">
        <v>18144.509999999998</v>
      </c>
      <c r="AP217">
        <v>18144.509999999998</v>
      </c>
      <c r="AQ217" t="s">
        <v>1226</v>
      </c>
      <c r="AR217" s="4">
        <v>40747</v>
      </c>
      <c r="AS217">
        <v>18418.509999999998</v>
      </c>
      <c r="AU217" t="b">
        <v>0</v>
      </c>
      <c r="AV217" t="b">
        <v>0</v>
      </c>
      <c r="AW217" t="s">
        <v>102</v>
      </c>
      <c r="AZ217" t="b">
        <v>0</v>
      </c>
      <c r="BB217" t="b">
        <v>0</v>
      </c>
      <c r="BH217">
        <v>0</v>
      </c>
      <c r="BI217">
        <v>0</v>
      </c>
      <c r="BP217" t="s">
        <v>17</v>
      </c>
      <c r="BQ217">
        <f>+VLOOKUP(Tableau2[[#This Row],[DOSSOPEN]],table!A:E,3,FALSE)</f>
        <v>10</v>
      </c>
      <c r="BR217">
        <f>+YEAR(Tableau2[[#This Row],[DOSSOPEN]])</f>
        <v>2011</v>
      </c>
      <c r="BS217" s="5" t="str">
        <f>+VLOOKUP(WEEKDAY(Tableau2[[#This Row],[DOSSOPEN]]),$BY$1:$BZ$7,2,FALSE)</f>
        <v>vendredi</v>
      </c>
    </row>
    <row r="218" spans="1:71">
      <c r="A218" t="s">
        <v>375</v>
      </c>
      <c r="B218" s="4">
        <v>40614</v>
      </c>
      <c r="C218">
        <v>205</v>
      </c>
      <c r="D218" t="s">
        <v>1227</v>
      </c>
      <c r="E218" t="s">
        <v>1228</v>
      </c>
      <c r="F218" t="s">
        <v>100</v>
      </c>
      <c r="G218" t="s">
        <v>101</v>
      </c>
      <c r="L218" s="4">
        <v>41320</v>
      </c>
      <c r="M218">
        <v>1540452.64</v>
      </c>
      <c r="N218">
        <v>34013.919999999998</v>
      </c>
      <c r="O218" s="4">
        <v>40852</v>
      </c>
      <c r="P218">
        <v>20357.28</v>
      </c>
      <c r="Q218">
        <v>20357.28</v>
      </c>
      <c r="R218">
        <v>248</v>
      </c>
      <c r="S218">
        <v>0</v>
      </c>
      <c r="T218">
        <v>0</v>
      </c>
      <c r="U218" s="4">
        <v>40742</v>
      </c>
      <c r="V218">
        <v>413</v>
      </c>
      <c r="W218" s="4">
        <v>40960</v>
      </c>
      <c r="X218" s="4">
        <v>40960</v>
      </c>
      <c r="Y218" t="b">
        <v>0</v>
      </c>
      <c r="Z218">
        <v>0</v>
      </c>
      <c r="AA218">
        <v>0</v>
      </c>
      <c r="AB218" s="4">
        <v>40974</v>
      </c>
      <c r="AD218" s="4">
        <v>40973</v>
      </c>
      <c r="AE218">
        <v>644</v>
      </c>
      <c r="AG218">
        <v>0</v>
      </c>
      <c r="AH218">
        <v>0</v>
      </c>
      <c r="AL218">
        <v>17107.240000000002</v>
      </c>
      <c r="AM218" t="b">
        <v>0</v>
      </c>
      <c r="AN218">
        <v>18144.509999999998</v>
      </c>
      <c r="AO218">
        <v>18144.509999999998</v>
      </c>
      <c r="AP218">
        <v>18144.509999999998</v>
      </c>
      <c r="AQ218" t="s">
        <v>1229</v>
      </c>
      <c r="AR218" s="4">
        <v>40748</v>
      </c>
      <c r="AS218">
        <v>18419.509999999998</v>
      </c>
      <c r="AU218" t="b">
        <v>0</v>
      </c>
      <c r="AV218" t="b">
        <v>0</v>
      </c>
      <c r="AW218" t="s">
        <v>102</v>
      </c>
      <c r="AZ218" t="b">
        <v>0</v>
      </c>
      <c r="BB218" t="b">
        <v>0</v>
      </c>
      <c r="BH218">
        <v>0</v>
      </c>
      <c r="BI218">
        <v>0</v>
      </c>
      <c r="BP218" t="s">
        <v>18</v>
      </c>
      <c r="BQ218">
        <f>+VLOOKUP(Tableau2[[#This Row],[DOSSOPEN]],table!A:E,3,FALSE)</f>
        <v>10</v>
      </c>
      <c r="BR218">
        <f>+YEAR(Tableau2[[#This Row],[DOSSOPEN]])</f>
        <v>2011</v>
      </c>
      <c r="BS218" s="5" t="str">
        <f>+VLOOKUP(WEEKDAY(Tableau2[[#This Row],[DOSSOPEN]]),$BY$1:$BZ$7,2,FALSE)</f>
        <v>samedi</v>
      </c>
    </row>
    <row r="219" spans="1:71">
      <c r="A219" t="s">
        <v>376</v>
      </c>
      <c r="B219" s="4">
        <v>40615</v>
      </c>
      <c r="C219">
        <v>206</v>
      </c>
      <c r="D219" t="s">
        <v>1230</v>
      </c>
      <c r="E219" t="s">
        <v>1231</v>
      </c>
      <c r="F219" t="s">
        <v>100</v>
      </c>
      <c r="G219" t="s">
        <v>101</v>
      </c>
      <c r="L219" s="4">
        <v>41321</v>
      </c>
      <c r="M219">
        <v>1540452.64</v>
      </c>
      <c r="N219">
        <v>34013.919999999998</v>
      </c>
      <c r="O219" s="4">
        <v>40853</v>
      </c>
      <c r="P219">
        <v>20357.28</v>
      </c>
      <c r="Q219">
        <v>20357.28</v>
      </c>
      <c r="R219">
        <v>248</v>
      </c>
      <c r="S219">
        <v>0</v>
      </c>
      <c r="T219">
        <v>0</v>
      </c>
      <c r="U219" s="4">
        <v>40743</v>
      </c>
      <c r="V219">
        <v>414</v>
      </c>
      <c r="W219" s="4">
        <v>40960</v>
      </c>
      <c r="X219" s="4">
        <v>40960</v>
      </c>
      <c r="Y219" t="b">
        <v>0</v>
      </c>
      <c r="Z219">
        <v>0</v>
      </c>
      <c r="AA219">
        <v>0</v>
      </c>
      <c r="AB219" s="4">
        <v>40974</v>
      </c>
      <c r="AD219" s="4">
        <v>40973</v>
      </c>
      <c r="AE219">
        <v>644</v>
      </c>
      <c r="AG219">
        <v>0</v>
      </c>
      <c r="AH219">
        <v>0</v>
      </c>
      <c r="AL219">
        <v>17107.240000000002</v>
      </c>
      <c r="AM219" t="b">
        <v>0</v>
      </c>
      <c r="AN219">
        <v>18144.509999999998</v>
      </c>
      <c r="AO219">
        <v>18144.509999999998</v>
      </c>
      <c r="AP219">
        <v>18144.509999999998</v>
      </c>
      <c r="AQ219" t="s">
        <v>1232</v>
      </c>
      <c r="AR219" s="4">
        <v>40749</v>
      </c>
      <c r="AS219">
        <v>18420.509999999998</v>
      </c>
      <c r="AU219" t="b">
        <v>0</v>
      </c>
      <c r="AV219" t="b">
        <v>0</v>
      </c>
      <c r="AW219" t="s">
        <v>102</v>
      </c>
      <c r="AZ219" t="b">
        <v>0</v>
      </c>
      <c r="BB219" t="b">
        <v>0</v>
      </c>
      <c r="BH219">
        <v>0</v>
      </c>
      <c r="BI219">
        <v>0</v>
      </c>
      <c r="BP219" t="s">
        <v>19</v>
      </c>
      <c r="BQ219">
        <f>+VLOOKUP(Tableau2[[#This Row],[DOSSOPEN]],table!A:E,3,FALSE)</f>
        <v>10</v>
      </c>
      <c r="BR219">
        <f>+YEAR(Tableau2[[#This Row],[DOSSOPEN]])</f>
        <v>2011</v>
      </c>
      <c r="BS219" s="5" t="str">
        <f>+VLOOKUP(WEEKDAY(Tableau2[[#This Row],[DOSSOPEN]]),$BY$1:$BZ$7,2,FALSE)</f>
        <v>dimanche</v>
      </c>
    </row>
    <row r="220" spans="1:71">
      <c r="A220" t="s">
        <v>377</v>
      </c>
      <c r="B220" s="4">
        <v>40616</v>
      </c>
      <c r="C220">
        <v>207</v>
      </c>
      <c r="D220" t="s">
        <v>1233</v>
      </c>
      <c r="E220" t="s">
        <v>1234</v>
      </c>
      <c r="F220" t="s">
        <v>100</v>
      </c>
      <c r="G220" t="s">
        <v>101</v>
      </c>
      <c r="L220" s="4">
        <v>41322</v>
      </c>
      <c r="M220">
        <v>1540452.64</v>
      </c>
      <c r="N220">
        <v>34013.919999999998</v>
      </c>
      <c r="O220" s="4">
        <v>40854</v>
      </c>
      <c r="P220">
        <v>20357.28</v>
      </c>
      <c r="Q220">
        <v>20357.28</v>
      </c>
      <c r="R220">
        <v>248</v>
      </c>
      <c r="S220">
        <v>0</v>
      </c>
      <c r="T220">
        <v>0</v>
      </c>
      <c r="U220" s="4">
        <v>40744</v>
      </c>
      <c r="V220">
        <v>415</v>
      </c>
      <c r="W220" s="4">
        <v>40960</v>
      </c>
      <c r="X220" s="4">
        <v>40960</v>
      </c>
      <c r="Y220" t="b">
        <v>0</v>
      </c>
      <c r="Z220">
        <v>0</v>
      </c>
      <c r="AA220">
        <v>0</v>
      </c>
      <c r="AB220" s="4">
        <v>40974</v>
      </c>
      <c r="AD220" s="4">
        <v>40973</v>
      </c>
      <c r="AE220">
        <v>644</v>
      </c>
      <c r="AG220">
        <v>0</v>
      </c>
      <c r="AH220">
        <v>0</v>
      </c>
      <c r="AL220">
        <v>17107.240000000002</v>
      </c>
      <c r="AM220" t="b">
        <v>0</v>
      </c>
      <c r="AN220">
        <v>18144.509999999998</v>
      </c>
      <c r="AO220">
        <v>18144.509999999998</v>
      </c>
      <c r="AP220">
        <v>18144.509999999998</v>
      </c>
      <c r="AQ220" t="s">
        <v>1235</v>
      </c>
      <c r="AR220" s="4">
        <v>40750</v>
      </c>
      <c r="AS220">
        <v>18421.509999999998</v>
      </c>
      <c r="AU220" t="b">
        <v>0</v>
      </c>
      <c r="AV220" t="b">
        <v>0</v>
      </c>
      <c r="AW220" t="s">
        <v>102</v>
      </c>
      <c r="AZ220" t="b">
        <v>0</v>
      </c>
      <c r="BB220" t="b">
        <v>0</v>
      </c>
      <c r="BH220">
        <v>0</v>
      </c>
      <c r="BI220">
        <v>0</v>
      </c>
      <c r="BP220" t="s">
        <v>20</v>
      </c>
      <c r="BQ220">
        <f>+VLOOKUP(Tableau2[[#This Row],[DOSSOPEN]],table!A:E,3,FALSE)</f>
        <v>11</v>
      </c>
      <c r="BR220">
        <f>+YEAR(Tableau2[[#This Row],[DOSSOPEN]])</f>
        <v>2011</v>
      </c>
      <c r="BS220" s="5" t="str">
        <f>+VLOOKUP(WEEKDAY(Tableau2[[#This Row],[DOSSOPEN]]),$BY$1:$BZ$7,2,FALSE)</f>
        <v>lundi</v>
      </c>
    </row>
    <row r="221" spans="1:71">
      <c r="A221" t="s">
        <v>378</v>
      </c>
      <c r="B221" s="4">
        <v>40617</v>
      </c>
      <c r="C221">
        <v>208</v>
      </c>
      <c r="D221" t="s">
        <v>1236</v>
      </c>
      <c r="E221" t="s">
        <v>1237</v>
      </c>
      <c r="F221" t="s">
        <v>100</v>
      </c>
      <c r="G221" t="s">
        <v>101</v>
      </c>
      <c r="L221" s="4">
        <v>41323</v>
      </c>
      <c r="M221">
        <v>1540452.64</v>
      </c>
      <c r="N221">
        <v>34013.919999999998</v>
      </c>
      <c r="O221" s="4">
        <v>40855</v>
      </c>
      <c r="P221">
        <v>20357.28</v>
      </c>
      <c r="Q221">
        <v>20357.28</v>
      </c>
      <c r="R221">
        <v>248</v>
      </c>
      <c r="S221">
        <v>0</v>
      </c>
      <c r="T221">
        <v>0</v>
      </c>
      <c r="U221" s="4">
        <v>40745</v>
      </c>
      <c r="V221">
        <v>416</v>
      </c>
      <c r="W221" s="4">
        <v>40960</v>
      </c>
      <c r="X221" s="4">
        <v>40960</v>
      </c>
      <c r="Y221" t="b">
        <v>0</v>
      </c>
      <c r="Z221">
        <v>0</v>
      </c>
      <c r="AA221">
        <v>0</v>
      </c>
      <c r="AB221" s="4">
        <v>40974</v>
      </c>
      <c r="AD221" s="4">
        <v>40973</v>
      </c>
      <c r="AE221">
        <v>644</v>
      </c>
      <c r="AG221">
        <v>0</v>
      </c>
      <c r="AH221">
        <v>0</v>
      </c>
      <c r="AL221">
        <v>17107.240000000002</v>
      </c>
      <c r="AM221" t="b">
        <v>0</v>
      </c>
      <c r="AN221">
        <v>18144.509999999998</v>
      </c>
      <c r="AO221">
        <v>18144.509999999998</v>
      </c>
      <c r="AP221">
        <v>18144.509999999998</v>
      </c>
      <c r="AQ221" t="s">
        <v>1238</v>
      </c>
      <c r="AR221" s="4">
        <v>40751</v>
      </c>
      <c r="AS221">
        <v>18422.509999999998</v>
      </c>
      <c r="AU221" t="b">
        <v>0</v>
      </c>
      <c r="AV221" t="b">
        <v>0</v>
      </c>
      <c r="AW221" t="s">
        <v>102</v>
      </c>
      <c r="AZ221" t="b">
        <v>0</v>
      </c>
      <c r="BB221" t="b">
        <v>0</v>
      </c>
      <c r="BH221">
        <v>0</v>
      </c>
      <c r="BI221">
        <v>0</v>
      </c>
      <c r="BP221" t="s">
        <v>21</v>
      </c>
      <c r="BQ221">
        <f>+VLOOKUP(Tableau2[[#This Row],[DOSSOPEN]],table!A:E,3,FALSE)</f>
        <v>11</v>
      </c>
      <c r="BR221">
        <f>+YEAR(Tableau2[[#This Row],[DOSSOPEN]])</f>
        <v>2011</v>
      </c>
      <c r="BS221" s="5" t="str">
        <f>+VLOOKUP(WEEKDAY(Tableau2[[#This Row],[DOSSOPEN]]),$BY$1:$BZ$7,2,FALSE)</f>
        <v>mardi</v>
      </c>
    </row>
    <row r="222" spans="1:71">
      <c r="A222" t="s">
        <v>379</v>
      </c>
      <c r="B222" s="4">
        <v>40618</v>
      </c>
      <c r="C222">
        <v>209</v>
      </c>
      <c r="D222" t="s">
        <v>1239</v>
      </c>
      <c r="E222" t="s">
        <v>1240</v>
      </c>
      <c r="F222" t="s">
        <v>100</v>
      </c>
      <c r="G222" t="s">
        <v>101</v>
      </c>
      <c r="L222" s="4">
        <v>41324</v>
      </c>
      <c r="M222">
        <v>1540452.64</v>
      </c>
      <c r="N222">
        <v>34013.919999999998</v>
      </c>
      <c r="O222" s="4">
        <v>40856</v>
      </c>
      <c r="P222">
        <v>20357.28</v>
      </c>
      <c r="Q222">
        <v>20357.28</v>
      </c>
      <c r="R222">
        <v>248</v>
      </c>
      <c r="S222">
        <v>0</v>
      </c>
      <c r="T222">
        <v>0</v>
      </c>
      <c r="U222" s="4">
        <v>40746</v>
      </c>
      <c r="V222">
        <v>417</v>
      </c>
      <c r="W222" s="4">
        <v>40960</v>
      </c>
      <c r="X222" s="4">
        <v>40960</v>
      </c>
      <c r="Y222" t="b">
        <v>0</v>
      </c>
      <c r="Z222">
        <v>0</v>
      </c>
      <c r="AA222">
        <v>0</v>
      </c>
      <c r="AB222" s="4">
        <v>40974</v>
      </c>
      <c r="AD222" s="4">
        <v>40973</v>
      </c>
      <c r="AE222">
        <v>644</v>
      </c>
      <c r="AG222">
        <v>0</v>
      </c>
      <c r="AH222">
        <v>0</v>
      </c>
      <c r="AL222">
        <v>17107.240000000002</v>
      </c>
      <c r="AM222" t="b">
        <v>0</v>
      </c>
      <c r="AN222">
        <v>18144.509999999998</v>
      </c>
      <c r="AO222">
        <v>18144.509999999998</v>
      </c>
      <c r="AP222">
        <v>18144.509999999998</v>
      </c>
      <c r="AQ222" t="s">
        <v>1241</v>
      </c>
      <c r="AR222" s="4">
        <v>40752</v>
      </c>
      <c r="AS222">
        <v>18423.509999999998</v>
      </c>
      <c r="AU222" t="b">
        <v>0</v>
      </c>
      <c r="AV222" t="b">
        <v>0</v>
      </c>
      <c r="AW222" t="s">
        <v>102</v>
      </c>
      <c r="AZ222" t="b">
        <v>0</v>
      </c>
      <c r="BB222" t="b">
        <v>0</v>
      </c>
      <c r="BH222">
        <v>0</v>
      </c>
      <c r="BI222">
        <v>0</v>
      </c>
      <c r="BP222" t="s">
        <v>22</v>
      </c>
      <c r="BQ222">
        <f>+VLOOKUP(Tableau2[[#This Row],[DOSSOPEN]],table!A:E,3,FALSE)</f>
        <v>11</v>
      </c>
      <c r="BR222">
        <f>+YEAR(Tableau2[[#This Row],[DOSSOPEN]])</f>
        <v>2011</v>
      </c>
      <c r="BS222" s="5" t="str">
        <f>+VLOOKUP(WEEKDAY(Tableau2[[#This Row],[DOSSOPEN]]),$BY$1:$BZ$7,2,FALSE)</f>
        <v>mercredi</v>
      </c>
    </row>
    <row r="223" spans="1:71">
      <c r="A223" t="s">
        <v>380</v>
      </c>
      <c r="B223" s="4">
        <v>40619</v>
      </c>
      <c r="C223">
        <v>210</v>
      </c>
      <c r="D223" t="s">
        <v>1242</v>
      </c>
      <c r="E223" t="s">
        <v>1243</v>
      </c>
      <c r="F223" t="s">
        <v>100</v>
      </c>
      <c r="G223" t="s">
        <v>101</v>
      </c>
      <c r="L223" s="4">
        <v>41325</v>
      </c>
      <c r="M223">
        <v>1540452.64</v>
      </c>
      <c r="N223">
        <v>34013.919999999998</v>
      </c>
      <c r="O223" s="4">
        <v>40857</v>
      </c>
      <c r="P223">
        <v>20357.28</v>
      </c>
      <c r="Q223">
        <v>20357.28</v>
      </c>
      <c r="R223">
        <v>248</v>
      </c>
      <c r="S223">
        <v>0</v>
      </c>
      <c r="T223">
        <v>0</v>
      </c>
      <c r="U223" s="4">
        <v>40747</v>
      </c>
      <c r="V223">
        <v>418</v>
      </c>
      <c r="W223" s="4">
        <v>40960</v>
      </c>
      <c r="X223" s="4">
        <v>40960</v>
      </c>
      <c r="Y223" t="b">
        <v>0</v>
      </c>
      <c r="Z223">
        <v>0</v>
      </c>
      <c r="AA223">
        <v>0</v>
      </c>
      <c r="AB223" s="4">
        <v>40974</v>
      </c>
      <c r="AD223" s="4">
        <v>40973</v>
      </c>
      <c r="AE223">
        <v>644</v>
      </c>
      <c r="AG223">
        <v>0</v>
      </c>
      <c r="AH223">
        <v>0</v>
      </c>
      <c r="AL223">
        <v>17107.240000000002</v>
      </c>
      <c r="AM223" t="b">
        <v>0</v>
      </c>
      <c r="AN223">
        <v>18144.509999999998</v>
      </c>
      <c r="AO223">
        <v>18144.509999999998</v>
      </c>
      <c r="AP223">
        <v>18144.509999999998</v>
      </c>
      <c r="AQ223" t="s">
        <v>1244</v>
      </c>
      <c r="AR223" s="4">
        <v>40753</v>
      </c>
      <c r="AS223">
        <v>18424.509999999998</v>
      </c>
      <c r="AU223" t="b">
        <v>0</v>
      </c>
      <c r="AV223" t="b">
        <v>0</v>
      </c>
      <c r="AW223" t="s">
        <v>102</v>
      </c>
      <c r="AZ223" t="b">
        <v>0</v>
      </c>
      <c r="BB223" t="b">
        <v>0</v>
      </c>
      <c r="BH223">
        <v>0</v>
      </c>
      <c r="BI223">
        <v>0</v>
      </c>
      <c r="BP223" t="s">
        <v>23</v>
      </c>
      <c r="BQ223">
        <f>+VLOOKUP(Tableau2[[#This Row],[DOSSOPEN]],table!A:E,3,FALSE)</f>
        <v>11</v>
      </c>
      <c r="BR223">
        <f>+YEAR(Tableau2[[#This Row],[DOSSOPEN]])</f>
        <v>2011</v>
      </c>
      <c r="BS223" s="5" t="str">
        <f>+VLOOKUP(WEEKDAY(Tableau2[[#This Row],[DOSSOPEN]]),$BY$1:$BZ$7,2,FALSE)</f>
        <v>jeudi</v>
      </c>
    </row>
    <row r="224" spans="1:71">
      <c r="A224" t="s">
        <v>381</v>
      </c>
      <c r="B224" s="4">
        <v>40620</v>
      </c>
      <c r="C224">
        <v>211</v>
      </c>
      <c r="D224" t="s">
        <v>1245</v>
      </c>
      <c r="E224" t="s">
        <v>1246</v>
      </c>
      <c r="F224" t="s">
        <v>100</v>
      </c>
      <c r="G224" t="s">
        <v>101</v>
      </c>
      <c r="L224" s="4">
        <v>41326</v>
      </c>
      <c r="M224">
        <v>1540452.64</v>
      </c>
      <c r="N224">
        <v>34013.919999999998</v>
      </c>
      <c r="O224" s="4">
        <v>40858</v>
      </c>
      <c r="P224">
        <v>20357.28</v>
      </c>
      <c r="Q224">
        <v>20357.28</v>
      </c>
      <c r="R224">
        <v>248</v>
      </c>
      <c r="S224">
        <v>0</v>
      </c>
      <c r="T224">
        <v>0</v>
      </c>
      <c r="U224" s="4">
        <v>40748</v>
      </c>
      <c r="V224">
        <v>419</v>
      </c>
      <c r="W224" s="4">
        <v>40960</v>
      </c>
      <c r="X224" s="4">
        <v>40960</v>
      </c>
      <c r="Y224" t="b">
        <v>0</v>
      </c>
      <c r="Z224">
        <v>0</v>
      </c>
      <c r="AA224">
        <v>0</v>
      </c>
      <c r="AB224" s="4">
        <v>40974</v>
      </c>
      <c r="AD224" s="4">
        <v>40973</v>
      </c>
      <c r="AE224">
        <v>644</v>
      </c>
      <c r="AG224">
        <v>0</v>
      </c>
      <c r="AH224">
        <v>0</v>
      </c>
      <c r="AL224">
        <v>17107.240000000002</v>
      </c>
      <c r="AM224" t="b">
        <v>0</v>
      </c>
      <c r="AN224">
        <v>18144.509999999998</v>
      </c>
      <c r="AO224">
        <v>18144.509999999998</v>
      </c>
      <c r="AP224">
        <v>18144.509999999998</v>
      </c>
      <c r="AQ224" t="s">
        <v>1247</v>
      </c>
      <c r="AR224" s="4">
        <v>40754</v>
      </c>
      <c r="AS224">
        <v>18425.509999999998</v>
      </c>
      <c r="AU224" t="b">
        <v>0</v>
      </c>
      <c r="AV224" t="b">
        <v>0</v>
      </c>
      <c r="AW224" t="s">
        <v>102</v>
      </c>
      <c r="AZ224" t="b">
        <v>0</v>
      </c>
      <c r="BB224" t="b">
        <v>0</v>
      </c>
      <c r="BH224">
        <v>0</v>
      </c>
      <c r="BI224">
        <v>0</v>
      </c>
      <c r="BP224" t="s">
        <v>24</v>
      </c>
      <c r="BQ224">
        <f>+VLOOKUP(Tableau2[[#This Row],[DOSSOPEN]],table!A:E,3,FALSE)</f>
        <v>11</v>
      </c>
      <c r="BR224">
        <f>+YEAR(Tableau2[[#This Row],[DOSSOPEN]])</f>
        <v>2011</v>
      </c>
      <c r="BS224" s="5" t="str">
        <f>+VLOOKUP(WEEKDAY(Tableau2[[#This Row],[DOSSOPEN]]),$BY$1:$BZ$7,2,FALSE)</f>
        <v>vendredi</v>
      </c>
    </row>
    <row r="225" spans="1:71">
      <c r="A225" t="s">
        <v>382</v>
      </c>
      <c r="B225" s="4">
        <v>40621</v>
      </c>
      <c r="C225">
        <v>212</v>
      </c>
      <c r="D225" t="s">
        <v>1248</v>
      </c>
      <c r="E225" t="s">
        <v>1249</v>
      </c>
      <c r="F225" t="s">
        <v>100</v>
      </c>
      <c r="G225" t="s">
        <v>101</v>
      </c>
      <c r="L225" s="4">
        <v>41327</v>
      </c>
      <c r="M225">
        <v>1540452.64</v>
      </c>
      <c r="N225">
        <v>34013.919999999998</v>
      </c>
      <c r="O225" s="4">
        <v>40859</v>
      </c>
      <c r="P225">
        <v>20357.28</v>
      </c>
      <c r="Q225">
        <v>20357.28</v>
      </c>
      <c r="R225">
        <v>248</v>
      </c>
      <c r="S225">
        <v>0</v>
      </c>
      <c r="T225">
        <v>0</v>
      </c>
      <c r="U225" s="4">
        <v>40749</v>
      </c>
      <c r="V225">
        <v>420</v>
      </c>
      <c r="W225" s="4">
        <v>40960</v>
      </c>
      <c r="X225" s="4">
        <v>40960</v>
      </c>
      <c r="Y225" t="b">
        <v>0</v>
      </c>
      <c r="Z225">
        <v>0</v>
      </c>
      <c r="AA225">
        <v>0</v>
      </c>
      <c r="AB225" s="4">
        <v>40974</v>
      </c>
      <c r="AD225" s="4">
        <v>40973</v>
      </c>
      <c r="AE225">
        <v>644</v>
      </c>
      <c r="AG225">
        <v>0</v>
      </c>
      <c r="AH225">
        <v>0</v>
      </c>
      <c r="AL225">
        <v>17107.240000000002</v>
      </c>
      <c r="AM225" t="b">
        <v>0</v>
      </c>
      <c r="AN225">
        <v>18144.509999999998</v>
      </c>
      <c r="AO225">
        <v>18144.509999999998</v>
      </c>
      <c r="AP225">
        <v>18144.509999999998</v>
      </c>
      <c r="AQ225" t="s">
        <v>1250</v>
      </c>
      <c r="AR225" s="4">
        <v>40755</v>
      </c>
      <c r="AS225">
        <v>18426.509999999998</v>
      </c>
      <c r="AU225" t="b">
        <v>0</v>
      </c>
      <c r="AV225" t="b">
        <v>0</v>
      </c>
      <c r="AW225" t="s">
        <v>102</v>
      </c>
      <c r="AZ225" t="b">
        <v>0</v>
      </c>
      <c r="BB225" t="b">
        <v>0</v>
      </c>
      <c r="BH225">
        <v>0</v>
      </c>
      <c r="BI225">
        <v>0</v>
      </c>
      <c r="BP225" t="s">
        <v>5</v>
      </c>
      <c r="BQ225">
        <f>+VLOOKUP(Tableau2[[#This Row],[DOSSOPEN]],table!A:E,3,FALSE)</f>
        <v>11</v>
      </c>
      <c r="BR225">
        <f>+YEAR(Tableau2[[#This Row],[DOSSOPEN]])</f>
        <v>2011</v>
      </c>
      <c r="BS225" s="5" t="str">
        <f>+VLOOKUP(WEEKDAY(Tableau2[[#This Row],[DOSSOPEN]]),$BY$1:$BZ$7,2,FALSE)</f>
        <v>samedi</v>
      </c>
    </row>
    <row r="226" spans="1:71">
      <c r="A226" t="s">
        <v>383</v>
      </c>
      <c r="B226" s="4">
        <v>40622</v>
      </c>
      <c r="C226">
        <v>213</v>
      </c>
      <c r="D226" t="s">
        <v>1251</v>
      </c>
      <c r="E226" t="s">
        <v>1252</v>
      </c>
      <c r="F226" t="s">
        <v>100</v>
      </c>
      <c r="G226" t="s">
        <v>101</v>
      </c>
      <c r="L226" s="4">
        <v>41328</v>
      </c>
      <c r="M226">
        <v>1540452.64</v>
      </c>
      <c r="N226">
        <v>34013.919999999998</v>
      </c>
      <c r="O226" s="4">
        <v>40860</v>
      </c>
      <c r="P226">
        <v>20357.28</v>
      </c>
      <c r="Q226">
        <v>20357.28</v>
      </c>
      <c r="R226">
        <v>248</v>
      </c>
      <c r="S226">
        <v>0</v>
      </c>
      <c r="T226">
        <v>0</v>
      </c>
      <c r="U226" s="4">
        <v>40750</v>
      </c>
      <c r="V226">
        <v>421</v>
      </c>
      <c r="W226" s="4">
        <v>40960</v>
      </c>
      <c r="X226" s="4">
        <v>40960</v>
      </c>
      <c r="Y226" t="b">
        <v>0</v>
      </c>
      <c r="Z226">
        <v>0</v>
      </c>
      <c r="AA226">
        <v>0</v>
      </c>
      <c r="AB226" s="4">
        <v>40974</v>
      </c>
      <c r="AD226" s="4">
        <v>40973</v>
      </c>
      <c r="AE226">
        <v>644</v>
      </c>
      <c r="AG226">
        <v>0</v>
      </c>
      <c r="AH226">
        <v>0</v>
      </c>
      <c r="AL226">
        <v>17107.240000000002</v>
      </c>
      <c r="AM226" t="b">
        <v>0</v>
      </c>
      <c r="AN226">
        <v>18144.509999999998</v>
      </c>
      <c r="AO226">
        <v>18144.509999999998</v>
      </c>
      <c r="AP226">
        <v>18144.509999999998</v>
      </c>
      <c r="AQ226" t="s">
        <v>1253</v>
      </c>
      <c r="AR226" s="4">
        <v>40756</v>
      </c>
      <c r="AS226">
        <v>18427.509999999998</v>
      </c>
      <c r="AU226" t="b">
        <v>0</v>
      </c>
      <c r="AV226" t="b">
        <v>0</v>
      </c>
      <c r="AW226" t="s">
        <v>102</v>
      </c>
      <c r="AZ226" t="b">
        <v>0</v>
      </c>
      <c r="BB226" t="b">
        <v>0</v>
      </c>
      <c r="BH226">
        <v>0</v>
      </c>
      <c r="BI226">
        <v>0</v>
      </c>
      <c r="BP226" t="s">
        <v>14</v>
      </c>
      <c r="BQ226">
        <f>+VLOOKUP(Tableau2[[#This Row],[DOSSOPEN]],table!A:E,3,FALSE)</f>
        <v>11</v>
      </c>
      <c r="BR226">
        <f>+YEAR(Tableau2[[#This Row],[DOSSOPEN]])</f>
        <v>2011</v>
      </c>
      <c r="BS226" s="5" t="str">
        <f>+VLOOKUP(WEEKDAY(Tableau2[[#This Row],[DOSSOPEN]]),$BY$1:$BZ$7,2,FALSE)</f>
        <v>dimanche</v>
      </c>
    </row>
    <row r="227" spans="1:71">
      <c r="A227" t="s">
        <v>384</v>
      </c>
      <c r="B227" s="4">
        <v>40623</v>
      </c>
      <c r="C227">
        <v>214</v>
      </c>
      <c r="D227" t="s">
        <v>1254</v>
      </c>
      <c r="E227" t="s">
        <v>1255</v>
      </c>
      <c r="F227" t="s">
        <v>100</v>
      </c>
      <c r="G227" t="s">
        <v>101</v>
      </c>
      <c r="L227" s="4">
        <v>41329</v>
      </c>
      <c r="M227">
        <v>1540452.64</v>
      </c>
      <c r="N227">
        <v>34013.919999999998</v>
      </c>
      <c r="O227" s="4">
        <v>40861</v>
      </c>
      <c r="P227">
        <v>20357.28</v>
      </c>
      <c r="Q227">
        <v>20357.28</v>
      </c>
      <c r="R227">
        <v>248</v>
      </c>
      <c r="S227">
        <v>0</v>
      </c>
      <c r="T227">
        <v>0</v>
      </c>
      <c r="U227" s="4">
        <v>40751</v>
      </c>
      <c r="V227">
        <v>422</v>
      </c>
      <c r="W227" s="4">
        <v>40960</v>
      </c>
      <c r="X227" s="4">
        <v>40960</v>
      </c>
      <c r="Y227" t="b">
        <v>0</v>
      </c>
      <c r="Z227">
        <v>0</v>
      </c>
      <c r="AA227">
        <v>0</v>
      </c>
      <c r="AB227" s="4">
        <v>40974</v>
      </c>
      <c r="AD227" s="4">
        <v>40973</v>
      </c>
      <c r="AE227">
        <v>644</v>
      </c>
      <c r="AG227">
        <v>0</v>
      </c>
      <c r="AH227">
        <v>0</v>
      </c>
      <c r="AL227">
        <v>17107.240000000002</v>
      </c>
      <c r="AM227" t="b">
        <v>0</v>
      </c>
      <c r="AN227">
        <v>18144.509999999998</v>
      </c>
      <c r="AO227">
        <v>18144.509999999998</v>
      </c>
      <c r="AP227">
        <v>18144.509999999998</v>
      </c>
      <c r="AQ227" t="s">
        <v>1256</v>
      </c>
      <c r="AR227" s="4">
        <v>40757</v>
      </c>
      <c r="AS227">
        <v>18428.509999999998</v>
      </c>
      <c r="AU227" t="b">
        <v>0</v>
      </c>
      <c r="AV227" t="b">
        <v>0</v>
      </c>
      <c r="AW227" t="s">
        <v>102</v>
      </c>
      <c r="AZ227" t="b">
        <v>0</v>
      </c>
      <c r="BB227" t="b">
        <v>0</v>
      </c>
      <c r="BH227">
        <v>0</v>
      </c>
      <c r="BI227">
        <v>0</v>
      </c>
      <c r="BP227" t="s">
        <v>15</v>
      </c>
      <c r="BQ227">
        <f>+VLOOKUP(Tableau2[[#This Row],[DOSSOPEN]],table!A:E,3,FALSE)</f>
        <v>12</v>
      </c>
      <c r="BR227">
        <f>+YEAR(Tableau2[[#This Row],[DOSSOPEN]])</f>
        <v>2011</v>
      </c>
      <c r="BS227" s="5" t="str">
        <f>+VLOOKUP(WEEKDAY(Tableau2[[#This Row],[DOSSOPEN]]),$BY$1:$BZ$7,2,FALSE)</f>
        <v>lundi</v>
      </c>
    </row>
    <row r="228" spans="1:71">
      <c r="A228" t="s">
        <v>385</v>
      </c>
      <c r="B228" s="4">
        <v>40624</v>
      </c>
      <c r="C228">
        <v>215</v>
      </c>
      <c r="D228" t="s">
        <v>1257</v>
      </c>
      <c r="E228" t="s">
        <v>1258</v>
      </c>
      <c r="F228" t="s">
        <v>100</v>
      </c>
      <c r="G228" t="s">
        <v>101</v>
      </c>
      <c r="L228" s="4">
        <v>41330</v>
      </c>
      <c r="M228">
        <v>1540452.64</v>
      </c>
      <c r="N228">
        <v>34013.919999999998</v>
      </c>
      <c r="O228" s="4">
        <v>40862</v>
      </c>
      <c r="P228">
        <v>20357.28</v>
      </c>
      <c r="Q228">
        <v>20357.28</v>
      </c>
      <c r="R228">
        <v>248</v>
      </c>
      <c r="S228">
        <v>0</v>
      </c>
      <c r="T228">
        <v>0</v>
      </c>
      <c r="U228" s="4">
        <v>40752</v>
      </c>
      <c r="V228">
        <v>423</v>
      </c>
      <c r="W228" s="4">
        <v>40960</v>
      </c>
      <c r="X228" s="4">
        <v>40960</v>
      </c>
      <c r="Y228" t="b">
        <v>0</v>
      </c>
      <c r="Z228">
        <v>0</v>
      </c>
      <c r="AA228">
        <v>0</v>
      </c>
      <c r="AB228" s="4">
        <v>40974</v>
      </c>
      <c r="AD228" s="4">
        <v>40973</v>
      </c>
      <c r="AE228">
        <v>644</v>
      </c>
      <c r="AG228">
        <v>0</v>
      </c>
      <c r="AH228">
        <v>0</v>
      </c>
      <c r="AL228">
        <v>17107.240000000002</v>
      </c>
      <c r="AM228" t="b">
        <v>0</v>
      </c>
      <c r="AN228">
        <v>18144.509999999998</v>
      </c>
      <c r="AO228">
        <v>18144.509999999998</v>
      </c>
      <c r="AP228">
        <v>18144.509999999998</v>
      </c>
      <c r="AQ228" t="s">
        <v>1259</v>
      </c>
      <c r="AR228" s="4">
        <v>40758</v>
      </c>
      <c r="AS228">
        <v>18429.509999999998</v>
      </c>
      <c r="AU228" t="b">
        <v>0</v>
      </c>
      <c r="AV228" t="b">
        <v>0</v>
      </c>
      <c r="AW228" t="s">
        <v>102</v>
      </c>
      <c r="AZ228" t="b">
        <v>0</v>
      </c>
      <c r="BB228" t="b">
        <v>0</v>
      </c>
      <c r="BH228">
        <v>0</v>
      </c>
      <c r="BI228">
        <v>0</v>
      </c>
      <c r="BP228" t="s">
        <v>16</v>
      </c>
      <c r="BQ228">
        <f>+VLOOKUP(Tableau2[[#This Row],[DOSSOPEN]],table!A:E,3,FALSE)</f>
        <v>12</v>
      </c>
      <c r="BR228">
        <f>+YEAR(Tableau2[[#This Row],[DOSSOPEN]])</f>
        <v>2011</v>
      </c>
      <c r="BS228" s="5" t="str">
        <f>+VLOOKUP(WEEKDAY(Tableau2[[#This Row],[DOSSOPEN]]),$BY$1:$BZ$7,2,FALSE)</f>
        <v>mardi</v>
      </c>
    </row>
    <row r="229" spans="1:71">
      <c r="A229" t="s">
        <v>386</v>
      </c>
      <c r="B229" s="4">
        <v>40625</v>
      </c>
      <c r="C229">
        <v>216</v>
      </c>
      <c r="D229" t="s">
        <v>1260</v>
      </c>
      <c r="E229" t="s">
        <v>1261</v>
      </c>
      <c r="F229" t="s">
        <v>100</v>
      </c>
      <c r="G229" t="s">
        <v>101</v>
      </c>
      <c r="L229" s="4">
        <v>41331</v>
      </c>
      <c r="M229">
        <v>1540452.64</v>
      </c>
      <c r="N229">
        <v>34013.919999999998</v>
      </c>
      <c r="O229" s="4">
        <v>40863</v>
      </c>
      <c r="P229">
        <v>20357.28</v>
      </c>
      <c r="Q229">
        <v>20357.28</v>
      </c>
      <c r="R229">
        <v>248</v>
      </c>
      <c r="S229">
        <v>0</v>
      </c>
      <c r="T229">
        <v>0</v>
      </c>
      <c r="U229" s="4">
        <v>40753</v>
      </c>
      <c r="V229">
        <v>424</v>
      </c>
      <c r="W229" s="4">
        <v>40960</v>
      </c>
      <c r="X229" s="4">
        <v>40960</v>
      </c>
      <c r="Y229" t="b">
        <v>0</v>
      </c>
      <c r="Z229">
        <v>0</v>
      </c>
      <c r="AA229">
        <v>0</v>
      </c>
      <c r="AB229" s="4">
        <v>40974</v>
      </c>
      <c r="AD229" s="4">
        <v>40973</v>
      </c>
      <c r="AE229">
        <v>644</v>
      </c>
      <c r="AG229">
        <v>0</v>
      </c>
      <c r="AH229">
        <v>0</v>
      </c>
      <c r="AL229">
        <v>17107.240000000002</v>
      </c>
      <c r="AM229" t="b">
        <v>0</v>
      </c>
      <c r="AN229">
        <v>18144.509999999998</v>
      </c>
      <c r="AO229">
        <v>18144.509999999998</v>
      </c>
      <c r="AP229">
        <v>18144.509999999998</v>
      </c>
      <c r="AQ229" t="s">
        <v>1262</v>
      </c>
      <c r="AR229" s="4">
        <v>40759</v>
      </c>
      <c r="AS229">
        <v>18430.509999999998</v>
      </c>
      <c r="AU229" t="b">
        <v>0</v>
      </c>
      <c r="AV229" t="b">
        <v>0</v>
      </c>
      <c r="AW229" t="s">
        <v>102</v>
      </c>
      <c r="AZ229" t="b">
        <v>0</v>
      </c>
      <c r="BB229" t="b">
        <v>0</v>
      </c>
      <c r="BH229">
        <v>0</v>
      </c>
      <c r="BI229">
        <v>0</v>
      </c>
      <c r="BP229" t="s">
        <v>17</v>
      </c>
      <c r="BQ229">
        <f>+VLOOKUP(Tableau2[[#This Row],[DOSSOPEN]],table!A:E,3,FALSE)</f>
        <v>12</v>
      </c>
      <c r="BR229">
        <f>+YEAR(Tableau2[[#This Row],[DOSSOPEN]])</f>
        <v>2011</v>
      </c>
      <c r="BS229" s="5" t="str">
        <f>+VLOOKUP(WEEKDAY(Tableau2[[#This Row],[DOSSOPEN]]),$BY$1:$BZ$7,2,FALSE)</f>
        <v>mercredi</v>
      </c>
    </row>
    <row r="230" spans="1:71">
      <c r="A230" t="s">
        <v>387</v>
      </c>
      <c r="B230" s="4">
        <v>40626</v>
      </c>
      <c r="C230">
        <v>217</v>
      </c>
      <c r="D230" t="s">
        <v>1263</v>
      </c>
      <c r="E230" t="s">
        <v>1264</v>
      </c>
      <c r="F230" t="s">
        <v>100</v>
      </c>
      <c r="G230" t="s">
        <v>101</v>
      </c>
      <c r="L230" s="4">
        <v>41332</v>
      </c>
      <c r="M230">
        <v>1540452.64</v>
      </c>
      <c r="N230">
        <v>34013.919999999998</v>
      </c>
      <c r="O230" s="4">
        <v>40864</v>
      </c>
      <c r="P230">
        <v>20357.28</v>
      </c>
      <c r="Q230">
        <v>20357.28</v>
      </c>
      <c r="R230">
        <v>248</v>
      </c>
      <c r="S230">
        <v>0</v>
      </c>
      <c r="T230">
        <v>0</v>
      </c>
      <c r="U230" s="4">
        <v>40754</v>
      </c>
      <c r="V230">
        <v>425</v>
      </c>
      <c r="W230" s="4">
        <v>40960</v>
      </c>
      <c r="X230" s="4">
        <v>40960</v>
      </c>
      <c r="Y230" t="b">
        <v>0</v>
      </c>
      <c r="Z230">
        <v>0</v>
      </c>
      <c r="AA230">
        <v>0</v>
      </c>
      <c r="AB230" s="4">
        <v>40974</v>
      </c>
      <c r="AD230" s="4">
        <v>40973</v>
      </c>
      <c r="AE230">
        <v>644</v>
      </c>
      <c r="AG230">
        <v>0</v>
      </c>
      <c r="AH230">
        <v>0</v>
      </c>
      <c r="AL230">
        <v>17107.240000000002</v>
      </c>
      <c r="AM230" t="b">
        <v>0</v>
      </c>
      <c r="AN230">
        <v>18144.509999999998</v>
      </c>
      <c r="AO230">
        <v>18144.509999999998</v>
      </c>
      <c r="AP230">
        <v>18144.509999999998</v>
      </c>
      <c r="AQ230" t="s">
        <v>1265</v>
      </c>
      <c r="AR230" s="4">
        <v>40760</v>
      </c>
      <c r="AS230">
        <v>18431.509999999998</v>
      </c>
      <c r="AU230" t="b">
        <v>0</v>
      </c>
      <c r="AV230" t="b">
        <v>0</v>
      </c>
      <c r="AW230" t="s">
        <v>102</v>
      </c>
      <c r="AZ230" t="b">
        <v>0</v>
      </c>
      <c r="BB230" t="b">
        <v>0</v>
      </c>
      <c r="BH230">
        <v>0</v>
      </c>
      <c r="BI230">
        <v>0</v>
      </c>
      <c r="BP230" t="s">
        <v>18</v>
      </c>
      <c r="BQ230">
        <f>+VLOOKUP(Tableau2[[#This Row],[DOSSOPEN]],table!A:E,3,FALSE)</f>
        <v>12</v>
      </c>
      <c r="BR230">
        <f>+YEAR(Tableau2[[#This Row],[DOSSOPEN]])</f>
        <v>2011</v>
      </c>
      <c r="BS230" s="5" t="str">
        <f>+VLOOKUP(WEEKDAY(Tableau2[[#This Row],[DOSSOPEN]]),$BY$1:$BZ$7,2,FALSE)</f>
        <v>jeudi</v>
      </c>
    </row>
    <row r="231" spans="1:71">
      <c r="A231" t="s">
        <v>388</v>
      </c>
      <c r="B231" s="4">
        <v>40627</v>
      </c>
      <c r="C231">
        <v>218</v>
      </c>
      <c r="D231" t="s">
        <v>1266</v>
      </c>
      <c r="E231" t="s">
        <v>1267</v>
      </c>
      <c r="F231" t="s">
        <v>100</v>
      </c>
      <c r="G231" t="s">
        <v>101</v>
      </c>
      <c r="L231" s="4">
        <v>41333</v>
      </c>
      <c r="M231">
        <v>1540452.64</v>
      </c>
      <c r="N231">
        <v>34013.919999999998</v>
      </c>
      <c r="O231" s="4">
        <v>40865</v>
      </c>
      <c r="P231">
        <v>20357.28</v>
      </c>
      <c r="Q231">
        <v>20357.28</v>
      </c>
      <c r="R231">
        <v>248</v>
      </c>
      <c r="S231">
        <v>0</v>
      </c>
      <c r="T231">
        <v>0</v>
      </c>
      <c r="U231" s="4">
        <v>40755</v>
      </c>
      <c r="V231">
        <v>426</v>
      </c>
      <c r="W231" s="4">
        <v>40960</v>
      </c>
      <c r="X231" s="4">
        <v>40960</v>
      </c>
      <c r="Y231" t="b">
        <v>0</v>
      </c>
      <c r="Z231">
        <v>0</v>
      </c>
      <c r="AA231">
        <v>0</v>
      </c>
      <c r="AB231" s="4">
        <v>40974</v>
      </c>
      <c r="AD231" s="4">
        <v>40973</v>
      </c>
      <c r="AE231">
        <v>644</v>
      </c>
      <c r="AG231">
        <v>0</v>
      </c>
      <c r="AH231">
        <v>0</v>
      </c>
      <c r="AL231">
        <v>17107.240000000002</v>
      </c>
      <c r="AM231" t="b">
        <v>0</v>
      </c>
      <c r="AN231">
        <v>18144.509999999998</v>
      </c>
      <c r="AO231">
        <v>18144.509999999998</v>
      </c>
      <c r="AP231">
        <v>18144.509999999998</v>
      </c>
      <c r="AQ231" t="s">
        <v>1268</v>
      </c>
      <c r="AR231" s="4">
        <v>40761</v>
      </c>
      <c r="AS231">
        <v>18432.509999999998</v>
      </c>
      <c r="AU231" t="b">
        <v>0</v>
      </c>
      <c r="AV231" t="b">
        <v>0</v>
      </c>
      <c r="AW231" t="s">
        <v>102</v>
      </c>
      <c r="AZ231" t="b">
        <v>0</v>
      </c>
      <c r="BB231" t="b">
        <v>0</v>
      </c>
      <c r="BH231">
        <v>0</v>
      </c>
      <c r="BI231">
        <v>0</v>
      </c>
      <c r="BP231" t="s">
        <v>19</v>
      </c>
      <c r="BQ231">
        <f>+VLOOKUP(Tableau2[[#This Row],[DOSSOPEN]],table!A:E,3,FALSE)</f>
        <v>12</v>
      </c>
      <c r="BR231">
        <f>+YEAR(Tableau2[[#This Row],[DOSSOPEN]])</f>
        <v>2011</v>
      </c>
      <c r="BS231" s="5" t="str">
        <f>+VLOOKUP(WEEKDAY(Tableau2[[#This Row],[DOSSOPEN]]),$BY$1:$BZ$7,2,FALSE)</f>
        <v>vendredi</v>
      </c>
    </row>
    <row r="232" spans="1:71">
      <c r="A232" t="s">
        <v>389</v>
      </c>
      <c r="B232" s="4">
        <v>40628</v>
      </c>
      <c r="C232">
        <v>219</v>
      </c>
      <c r="D232" t="s">
        <v>1269</v>
      </c>
      <c r="E232" t="s">
        <v>1270</v>
      </c>
      <c r="F232" t="s">
        <v>100</v>
      </c>
      <c r="G232" t="s">
        <v>101</v>
      </c>
      <c r="L232" s="4">
        <v>41334</v>
      </c>
      <c r="M232">
        <v>1540452.64</v>
      </c>
      <c r="N232">
        <v>34013.919999999998</v>
      </c>
      <c r="O232" s="4">
        <v>40866</v>
      </c>
      <c r="P232">
        <v>20357.28</v>
      </c>
      <c r="Q232">
        <v>20357.28</v>
      </c>
      <c r="R232">
        <v>248</v>
      </c>
      <c r="S232">
        <v>0</v>
      </c>
      <c r="T232">
        <v>0</v>
      </c>
      <c r="U232" s="4">
        <v>40756</v>
      </c>
      <c r="V232">
        <v>427</v>
      </c>
      <c r="W232" s="4">
        <v>40960</v>
      </c>
      <c r="X232" s="4">
        <v>40960</v>
      </c>
      <c r="Y232" t="b">
        <v>0</v>
      </c>
      <c r="Z232">
        <v>0</v>
      </c>
      <c r="AA232">
        <v>0</v>
      </c>
      <c r="AB232" s="4">
        <v>40974</v>
      </c>
      <c r="AD232" s="4">
        <v>40973</v>
      </c>
      <c r="AE232">
        <v>644</v>
      </c>
      <c r="AG232">
        <v>0</v>
      </c>
      <c r="AH232">
        <v>0</v>
      </c>
      <c r="AL232">
        <v>17107.240000000002</v>
      </c>
      <c r="AM232" t="b">
        <v>0</v>
      </c>
      <c r="AN232">
        <v>18144.509999999998</v>
      </c>
      <c r="AO232">
        <v>18144.509999999998</v>
      </c>
      <c r="AP232">
        <v>18144.509999999998</v>
      </c>
      <c r="AQ232" t="s">
        <v>1271</v>
      </c>
      <c r="AR232" s="4">
        <v>40762</v>
      </c>
      <c r="AS232">
        <v>18433.509999999998</v>
      </c>
      <c r="AU232" t="b">
        <v>0</v>
      </c>
      <c r="AV232" t="b">
        <v>0</v>
      </c>
      <c r="AW232" t="s">
        <v>102</v>
      </c>
      <c r="AZ232" t="b">
        <v>0</v>
      </c>
      <c r="BB232" t="b">
        <v>0</v>
      </c>
      <c r="BH232">
        <v>0</v>
      </c>
      <c r="BI232">
        <v>0</v>
      </c>
      <c r="BP232" t="s">
        <v>20</v>
      </c>
      <c r="BQ232">
        <f>+VLOOKUP(Tableau2[[#This Row],[DOSSOPEN]],table!A:E,3,FALSE)</f>
        <v>12</v>
      </c>
      <c r="BR232">
        <f>+YEAR(Tableau2[[#This Row],[DOSSOPEN]])</f>
        <v>2011</v>
      </c>
      <c r="BS232" s="5" t="str">
        <f>+VLOOKUP(WEEKDAY(Tableau2[[#This Row],[DOSSOPEN]]),$BY$1:$BZ$7,2,FALSE)</f>
        <v>samedi</v>
      </c>
    </row>
    <row r="233" spans="1:71">
      <c r="A233" t="s">
        <v>390</v>
      </c>
      <c r="B233" s="4">
        <v>40629</v>
      </c>
      <c r="C233">
        <v>220</v>
      </c>
      <c r="D233" t="s">
        <v>1272</v>
      </c>
      <c r="E233" t="s">
        <v>1273</v>
      </c>
      <c r="F233" t="s">
        <v>100</v>
      </c>
      <c r="G233" t="s">
        <v>101</v>
      </c>
      <c r="L233" s="4">
        <v>41335</v>
      </c>
      <c r="M233">
        <v>1540452.64</v>
      </c>
      <c r="N233">
        <v>34013.919999999998</v>
      </c>
      <c r="O233" s="4">
        <v>40867</v>
      </c>
      <c r="P233">
        <v>20357.28</v>
      </c>
      <c r="Q233">
        <v>20357.28</v>
      </c>
      <c r="R233">
        <v>248</v>
      </c>
      <c r="S233">
        <v>0</v>
      </c>
      <c r="T233">
        <v>0</v>
      </c>
      <c r="U233" s="4">
        <v>40757</v>
      </c>
      <c r="V233">
        <v>428</v>
      </c>
      <c r="W233" s="4">
        <v>40960</v>
      </c>
      <c r="X233" s="4">
        <v>40960</v>
      </c>
      <c r="Y233" t="b">
        <v>0</v>
      </c>
      <c r="Z233">
        <v>0</v>
      </c>
      <c r="AA233">
        <v>0</v>
      </c>
      <c r="AB233" s="4">
        <v>40974</v>
      </c>
      <c r="AD233" s="4">
        <v>40973</v>
      </c>
      <c r="AE233">
        <v>644</v>
      </c>
      <c r="AG233">
        <v>0</v>
      </c>
      <c r="AH233">
        <v>0</v>
      </c>
      <c r="AL233">
        <v>17107.240000000002</v>
      </c>
      <c r="AM233" t="b">
        <v>0</v>
      </c>
      <c r="AN233">
        <v>18144.509999999998</v>
      </c>
      <c r="AO233">
        <v>18144.509999999998</v>
      </c>
      <c r="AP233">
        <v>18144.509999999998</v>
      </c>
      <c r="AQ233" t="s">
        <v>1274</v>
      </c>
      <c r="AR233" s="4">
        <v>40763</v>
      </c>
      <c r="AS233">
        <v>18434.509999999998</v>
      </c>
      <c r="AU233" t="b">
        <v>0</v>
      </c>
      <c r="AV233" t="b">
        <v>0</v>
      </c>
      <c r="AW233" t="s">
        <v>102</v>
      </c>
      <c r="AZ233" t="b">
        <v>0</v>
      </c>
      <c r="BB233" t="b">
        <v>0</v>
      </c>
      <c r="BH233">
        <v>0</v>
      </c>
      <c r="BI233">
        <v>0</v>
      </c>
      <c r="BP233" t="s">
        <v>21</v>
      </c>
      <c r="BQ233">
        <f>+VLOOKUP(Tableau2[[#This Row],[DOSSOPEN]],table!A:E,3,FALSE)</f>
        <v>12</v>
      </c>
      <c r="BR233">
        <f>+YEAR(Tableau2[[#This Row],[DOSSOPEN]])</f>
        <v>2011</v>
      </c>
      <c r="BS233" s="5" t="str">
        <f>+VLOOKUP(WEEKDAY(Tableau2[[#This Row],[DOSSOPEN]]),$BY$1:$BZ$7,2,FALSE)</f>
        <v>dimanche</v>
      </c>
    </row>
    <row r="234" spans="1:71">
      <c r="A234" t="s">
        <v>391</v>
      </c>
      <c r="B234" s="4">
        <v>40630</v>
      </c>
      <c r="C234">
        <v>221</v>
      </c>
      <c r="D234" t="s">
        <v>1275</v>
      </c>
      <c r="E234" t="s">
        <v>1276</v>
      </c>
      <c r="F234" t="s">
        <v>100</v>
      </c>
      <c r="G234" t="s">
        <v>101</v>
      </c>
      <c r="L234" s="4">
        <v>41336</v>
      </c>
      <c r="M234">
        <v>1540452.64</v>
      </c>
      <c r="N234">
        <v>34013.919999999998</v>
      </c>
      <c r="O234" s="4">
        <v>40868</v>
      </c>
      <c r="P234">
        <v>20357.28</v>
      </c>
      <c r="Q234">
        <v>20357.28</v>
      </c>
      <c r="R234">
        <v>248</v>
      </c>
      <c r="S234">
        <v>0</v>
      </c>
      <c r="T234">
        <v>0</v>
      </c>
      <c r="U234" s="4">
        <v>40758</v>
      </c>
      <c r="V234">
        <v>429</v>
      </c>
      <c r="W234" s="4">
        <v>40960</v>
      </c>
      <c r="X234" s="4">
        <v>40960</v>
      </c>
      <c r="Y234" t="b">
        <v>0</v>
      </c>
      <c r="Z234">
        <v>0</v>
      </c>
      <c r="AA234">
        <v>0</v>
      </c>
      <c r="AB234" s="4">
        <v>40974</v>
      </c>
      <c r="AD234" s="4">
        <v>40973</v>
      </c>
      <c r="AE234">
        <v>644</v>
      </c>
      <c r="AG234">
        <v>0</v>
      </c>
      <c r="AH234">
        <v>0</v>
      </c>
      <c r="AL234">
        <v>17107.240000000002</v>
      </c>
      <c r="AM234" t="b">
        <v>0</v>
      </c>
      <c r="AN234">
        <v>18144.509999999998</v>
      </c>
      <c r="AO234">
        <v>18144.509999999998</v>
      </c>
      <c r="AP234">
        <v>18144.509999999998</v>
      </c>
      <c r="AQ234" t="s">
        <v>1277</v>
      </c>
      <c r="AR234" s="4">
        <v>40764</v>
      </c>
      <c r="AS234">
        <v>18435.509999999998</v>
      </c>
      <c r="AU234" t="b">
        <v>0</v>
      </c>
      <c r="AV234" t="b">
        <v>0</v>
      </c>
      <c r="AW234" t="s">
        <v>102</v>
      </c>
      <c r="AZ234" t="b">
        <v>0</v>
      </c>
      <c r="BB234" t="b">
        <v>0</v>
      </c>
      <c r="BH234">
        <v>0</v>
      </c>
      <c r="BI234">
        <v>0</v>
      </c>
      <c r="BP234" t="s">
        <v>22</v>
      </c>
      <c r="BQ234">
        <f>+VLOOKUP(Tableau2[[#This Row],[DOSSOPEN]],table!A:E,3,FALSE)</f>
        <v>13</v>
      </c>
      <c r="BR234">
        <f>+YEAR(Tableau2[[#This Row],[DOSSOPEN]])</f>
        <v>2011</v>
      </c>
      <c r="BS234" s="5" t="str">
        <f>+VLOOKUP(WEEKDAY(Tableau2[[#This Row],[DOSSOPEN]]),$BY$1:$BZ$7,2,FALSE)</f>
        <v>lundi</v>
      </c>
    </row>
    <row r="235" spans="1:71">
      <c r="A235" t="s">
        <v>392</v>
      </c>
      <c r="B235" s="4">
        <v>40631</v>
      </c>
      <c r="C235">
        <v>222</v>
      </c>
      <c r="D235" t="s">
        <v>1278</v>
      </c>
      <c r="E235" t="s">
        <v>1279</v>
      </c>
      <c r="F235" t="s">
        <v>100</v>
      </c>
      <c r="G235" t="s">
        <v>101</v>
      </c>
      <c r="L235" s="4">
        <v>41337</v>
      </c>
      <c r="M235">
        <v>1540452.64</v>
      </c>
      <c r="N235">
        <v>34013.919999999998</v>
      </c>
      <c r="O235" s="4">
        <v>40869</v>
      </c>
      <c r="P235">
        <v>20357.28</v>
      </c>
      <c r="Q235">
        <v>20357.28</v>
      </c>
      <c r="R235">
        <v>248</v>
      </c>
      <c r="S235">
        <v>0</v>
      </c>
      <c r="T235">
        <v>0</v>
      </c>
      <c r="U235" s="4">
        <v>40759</v>
      </c>
      <c r="V235">
        <v>430</v>
      </c>
      <c r="W235" s="4">
        <v>40960</v>
      </c>
      <c r="X235" s="4">
        <v>40960</v>
      </c>
      <c r="Y235" t="b">
        <v>0</v>
      </c>
      <c r="Z235">
        <v>0</v>
      </c>
      <c r="AA235">
        <v>0</v>
      </c>
      <c r="AB235" s="4">
        <v>40974</v>
      </c>
      <c r="AD235" s="4">
        <v>40973</v>
      </c>
      <c r="AE235">
        <v>644</v>
      </c>
      <c r="AG235">
        <v>0</v>
      </c>
      <c r="AH235">
        <v>0</v>
      </c>
      <c r="AL235">
        <v>17107.240000000002</v>
      </c>
      <c r="AM235" t="b">
        <v>0</v>
      </c>
      <c r="AN235">
        <v>18144.509999999998</v>
      </c>
      <c r="AO235">
        <v>18144.509999999998</v>
      </c>
      <c r="AP235">
        <v>18144.509999999998</v>
      </c>
      <c r="AQ235" t="s">
        <v>1280</v>
      </c>
      <c r="AR235" s="4">
        <v>40765</v>
      </c>
      <c r="AS235">
        <v>18436.509999999998</v>
      </c>
      <c r="AU235" t="b">
        <v>0</v>
      </c>
      <c r="AV235" t="b">
        <v>0</v>
      </c>
      <c r="AW235" t="s">
        <v>102</v>
      </c>
      <c r="AZ235" t="b">
        <v>0</v>
      </c>
      <c r="BB235" t="b">
        <v>0</v>
      </c>
      <c r="BH235">
        <v>0</v>
      </c>
      <c r="BI235">
        <v>0</v>
      </c>
      <c r="BP235" t="s">
        <v>23</v>
      </c>
      <c r="BQ235">
        <f>+VLOOKUP(Tableau2[[#This Row],[DOSSOPEN]],table!A:E,3,FALSE)</f>
        <v>13</v>
      </c>
      <c r="BR235">
        <f>+YEAR(Tableau2[[#This Row],[DOSSOPEN]])</f>
        <v>2011</v>
      </c>
      <c r="BS235" s="5" t="str">
        <f>+VLOOKUP(WEEKDAY(Tableau2[[#This Row],[DOSSOPEN]]),$BY$1:$BZ$7,2,FALSE)</f>
        <v>mardi</v>
      </c>
    </row>
    <row r="236" spans="1:71">
      <c r="A236" t="s">
        <v>393</v>
      </c>
      <c r="B236" s="4">
        <v>40632</v>
      </c>
      <c r="C236">
        <v>223</v>
      </c>
      <c r="D236" t="s">
        <v>1281</v>
      </c>
      <c r="E236" t="s">
        <v>1282</v>
      </c>
      <c r="F236" t="s">
        <v>100</v>
      </c>
      <c r="G236" t="s">
        <v>101</v>
      </c>
      <c r="L236" s="4">
        <v>41338</v>
      </c>
      <c r="M236">
        <v>1540452.64</v>
      </c>
      <c r="N236">
        <v>34013.919999999998</v>
      </c>
      <c r="O236" s="4">
        <v>40870</v>
      </c>
      <c r="P236">
        <v>20357.28</v>
      </c>
      <c r="Q236">
        <v>20357.28</v>
      </c>
      <c r="R236">
        <v>248</v>
      </c>
      <c r="S236">
        <v>0</v>
      </c>
      <c r="T236">
        <v>0</v>
      </c>
      <c r="U236" s="4">
        <v>40760</v>
      </c>
      <c r="V236">
        <v>431</v>
      </c>
      <c r="W236" s="4">
        <v>40960</v>
      </c>
      <c r="X236" s="4">
        <v>40960</v>
      </c>
      <c r="Y236" t="b">
        <v>0</v>
      </c>
      <c r="Z236">
        <v>0</v>
      </c>
      <c r="AA236">
        <v>0</v>
      </c>
      <c r="AB236" s="4">
        <v>40974</v>
      </c>
      <c r="AD236" s="4">
        <v>40973</v>
      </c>
      <c r="AE236">
        <v>644</v>
      </c>
      <c r="AG236">
        <v>0</v>
      </c>
      <c r="AH236">
        <v>0</v>
      </c>
      <c r="AL236">
        <v>17107.240000000002</v>
      </c>
      <c r="AM236" t="b">
        <v>0</v>
      </c>
      <c r="AN236">
        <v>18144.509999999998</v>
      </c>
      <c r="AO236">
        <v>18144.509999999998</v>
      </c>
      <c r="AP236">
        <v>18144.509999999998</v>
      </c>
      <c r="AQ236" t="s">
        <v>1283</v>
      </c>
      <c r="AR236" s="4">
        <v>40766</v>
      </c>
      <c r="AS236">
        <v>18437.509999999998</v>
      </c>
      <c r="AU236" t="b">
        <v>0</v>
      </c>
      <c r="AV236" t="b">
        <v>0</v>
      </c>
      <c r="AW236" t="s">
        <v>102</v>
      </c>
      <c r="AZ236" t="b">
        <v>0</v>
      </c>
      <c r="BB236" t="b">
        <v>0</v>
      </c>
      <c r="BH236">
        <v>0</v>
      </c>
      <c r="BI236">
        <v>0</v>
      </c>
      <c r="BP236" t="s">
        <v>24</v>
      </c>
      <c r="BQ236">
        <f>+VLOOKUP(Tableau2[[#This Row],[DOSSOPEN]],table!A:E,3,FALSE)</f>
        <v>13</v>
      </c>
      <c r="BR236">
        <f>+YEAR(Tableau2[[#This Row],[DOSSOPEN]])</f>
        <v>2011</v>
      </c>
      <c r="BS236" s="5" t="str">
        <f>+VLOOKUP(WEEKDAY(Tableau2[[#This Row],[DOSSOPEN]]),$BY$1:$BZ$7,2,FALSE)</f>
        <v>mercredi</v>
      </c>
    </row>
    <row r="237" spans="1:71">
      <c r="A237" t="s">
        <v>394</v>
      </c>
      <c r="B237" s="4">
        <v>40633</v>
      </c>
      <c r="C237">
        <v>224</v>
      </c>
      <c r="D237" t="s">
        <v>1284</v>
      </c>
      <c r="E237" t="s">
        <v>1285</v>
      </c>
      <c r="F237" t="s">
        <v>100</v>
      </c>
      <c r="G237" t="s">
        <v>101</v>
      </c>
      <c r="L237" s="4">
        <v>41339</v>
      </c>
      <c r="M237">
        <v>1540452.64</v>
      </c>
      <c r="N237">
        <v>34013.919999999998</v>
      </c>
      <c r="O237" s="4">
        <v>40871</v>
      </c>
      <c r="P237">
        <v>20357.28</v>
      </c>
      <c r="Q237">
        <v>20357.28</v>
      </c>
      <c r="R237">
        <v>248</v>
      </c>
      <c r="S237">
        <v>0</v>
      </c>
      <c r="T237">
        <v>0</v>
      </c>
      <c r="U237" s="4">
        <v>40761</v>
      </c>
      <c r="V237">
        <v>432</v>
      </c>
      <c r="W237" s="4">
        <v>40960</v>
      </c>
      <c r="X237" s="4">
        <v>40960</v>
      </c>
      <c r="Y237" t="b">
        <v>0</v>
      </c>
      <c r="Z237">
        <v>0</v>
      </c>
      <c r="AA237">
        <v>0</v>
      </c>
      <c r="AB237" s="4">
        <v>40974</v>
      </c>
      <c r="AD237" s="4">
        <v>40973</v>
      </c>
      <c r="AE237">
        <v>644</v>
      </c>
      <c r="AG237">
        <v>0</v>
      </c>
      <c r="AH237">
        <v>0</v>
      </c>
      <c r="AL237">
        <v>17107.240000000002</v>
      </c>
      <c r="AM237" t="b">
        <v>0</v>
      </c>
      <c r="AN237">
        <v>18144.509999999998</v>
      </c>
      <c r="AO237">
        <v>18144.509999999998</v>
      </c>
      <c r="AP237">
        <v>18144.509999999998</v>
      </c>
      <c r="AQ237" t="s">
        <v>1286</v>
      </c>
      <c r="AR237" s="4">
        <v>40767</v>
      </c>
      <c r="AS237">
        <v>18438.509999999998</v>
      </c>
      <c r="AU237" t="b">
        <v>0</v>
      </c>
      <c r="AV237" t="b">
        <v>0</v>
      </c>
      <c r="AW237" t="s">
        <v>102</v>
      </c>
      <c r="AZ237" t="b">
        <v>0</v>
      </c>
      <c r="BB237" t="b">
        <v>0</v>
      </c>
      <c r="BH237">
        <v>0</v>
      </c>
      <c r="BI237">
        <v>0</v>
      </c>
      <c r="BP237" t="s">
        <v>5</v>
      </c>
      <c r="BQ237">
        <f>+VLOOKUP(Tableau2[[#This Row],[DOSSOPEN]],table!A:E,3,FALSE)</f>
        <v>13</v>
      </c>
      <c r="BR237">
        <f>+YEAR(Tableau2[[#This Row],[DOSSOPEN]])</f>
        <v>2011</v>
      </c>
      <c r="BS237" s="5" t="str">
        <f>+VLOOKUP(WEEKDAY(Tableau2[[#This Row],[DOSSOPEN]]),$BY$1:$BZ$7,2,FALSE)</f>
        <v>jeudi</v>
      </c>
    </row>
    <row r="238" spans="1:71">
      <c r="A238" t="s">
        <v>395</v>
      </c>
      <c r="B238" s="4">
        <v>40634</v>
      </c>
      <c r="C238">
        <v>225</v>
      </c>
      <c r="D238" t="s">
        <v>1287</v>
      </c>
      <c r="E238" t="s">
        <v>1288</v>
      </c>
      <c r="F238" t="s">
        <v>100</v>
      </c>
      <c r="G238" t="s">
        <v>101</v>
      </c>
      <c r="L238" s="4">
        <v>41340</v>
      </c>
      <c r="M238">
        <v>1540452.64</v>
      </c>
      <c r="N238">
        <v>34013.919999999998</v>
      </c>
      <c r="O238" s="4">
        <v>40872</v>
      </c>
      <c r="P238">
        <v>20357.28</v>
      </c>
      <c r="Q238">
        <v>20357.28</v>
      </c>
      <c r="R238">
        <v>248</v>
      </c>
      <c r="S238">
        <v>0</v>
      </c>
      <c r="T238">
        <v>0</v>
      </c>
      <c r="U238" s="4">
        <v>40762</v>
      </c>
      <c r="V238">
        <v>433</v>
      </c>
      <c r="W238" s="4">
        <v>40960</v>
      </c>
      <c r="X238" s="4">
        <v>40960</v>
      </c>
      <c r="Y238" t="b">
        <v>0</v>
      </c>
      <c r="Z238">
        <v>0</v>
      </c>
      <c r="AA238">
        <v>0</v>
      </c>
      <c r="AB238" s="4">
        <v>40974</v>
      </c>
      <c r="AD238" s="4">
        <v>40973</v>
      </c>
      <c r="AE238">
        <v>644</v>
      </c>
      <c r="AG238">
        <v>0</v>
      </c>
      <c r="AH238">
        <v>0</v>
      </c>
      <c r="AL238">
        <v>17107.240000000002</v>
      </c>
      <c r="AM238" t="b">
        <v>0</v>
      </c>
      <c r="AN238">
        <v>18144.509999999998</v>
      </c>
      <c r="AO238">
        <v>18144.509999999998</v>
      </c>
      <c r="AP238">
        <v>18144.509999999998</v>
      </c>
      <c r="AQ238" t="s">
        <v>1289</v>
      </c>
      <c r="AR238" s="4">
        <v>40768</v>
      </c>
      <c r="AS238">
        <v>18439.509999999998</v>
      </c>
      <c r="AU238" t="b">
        <v>0</v>
      </c>
      <c r="AV238" t="b">
        <v>0</v>
      </c>
      <c r="AW238" t="s">
        <v>102</v>
      </c>
      <c r="AZ238" t="b">
        <v>0</v>
      </c>
      <c r="BB238" t="b">
        <v>0</v>
      </c>
      <c r="BH238">
        <v>0</v>
      </c>
      <c r="BI238">
        <v>0</v>
      </c>
      <c r="BP238" t="s">
        <v>14</v>
      </c>
      <c r="BQ238">
        <f>+VLOOKUP(Tableau2[[#This Row],[DOSSOPEN]],table!A:E,3,FALSE)</f>
        <v>13</v>
      </c>
      <c r="BR238">
        <f>+YEAR(Tableau2[[#This Row],[DOSSOPEN]])</f>
        <v>2011</v>
      </c>
      <c r="BS238" s="5" t="str">
        <f>+VLOOKUP(WEEKDAY(Tableau2[[#This Row],[DOSSOPEN]]),$BY$1:$BZ$7,2,FALSE)</f>
        <v>vendredi</v>
      </c>
    </row>
    <row r="239" spans="1:71">
      <c r="A239" t="s">
        <v>396</v>
      </c>
      <c r="B239" s="4">
        <v>40635</v>
      </c>
      <c r="C239">
        <v>226</v>
      </c>
      <c r="D239" t="s">
        <v>1290</v>
      </c>
      <c r="E239" t="s">
        <v>1291</v>
      </c>
      <c r="F239" t="s">
        <v>100</v>
      </c>
      <c r="G239" t="s">
        <v>101</v>
      </c>
      <c r="L239" s="4">
        <v>41341</v>
      </c>
      <c r="M239">
        <v>1540452.64</v>
      </c>
      <c r="N239">
        <v>34013.919999999998</v>
      </c>
      <c r="O239" s="4">
        <v>40873</v>
      </c>
      <c r="P239">
        <v>20357.28</v>
      </c>
      <c r="Q239">
        <v>20357.28</v>
      </c>
      <c r="R239">
        <v>248</v>
      </c>
      <c r="S239">
        <v>0</v>
      </c>
      <c r="T239">
        <v>0</v>
      </c>
      <c r="U239" s="4">
        <v>40763</v>
      </c>
      <c r="V239">
        <v>434</v>
      </c>
      <c r="W239" s="4">
        <v>40960</v>
      </c>
      <c r="X239" s="4">
        <v>40960</v>
      </c>
      <c r="Y239" t="b">
        <v>0</v>
      </c>
      <c r="Z239">
        <v>0</v>
      </c>
      <c r="AA239">
        <v>0</v>
      </c>
      <c r="AB239" s="4">
        <v>40974</v>
      </c>
      <c r="AD239" s="4">
        <v>40973</v>
      </c>
      <c r="AE239">
        <v>644</v>
      </c>
      <c r="AG239">
        <v>0</v>
      </c>
      <c r="AH239">
        <v>0</v>
      </c>
      <c r="AL239">
        <v>17107.240000000002</v>
      </c>
      <c r="AM239" t="b">
        <v>0</v>
      </c>
      <c r="AN239">
        <v>18144.509999999998</v>
      </c>
      <c r="AO239">
        <v>18144.509999999998</v>
      </c>
      <c r="AP239">
        <v>18144.509999999998</v>
      </c>
      <c r="AQ239" t="s">
        <v>1292</v>
      </c>
      <c r="AR239" s="4">
        <v>40769</v>
      </c>
      <c r="AS239">
        <v>18440.509999999998</v>
      </c>
      <c r="AU239" t="b">
        <v>0</v>
      </c>
      <c r="AV239" t="b">
        <v>0</v>
      </c>
      <c r="AW239" t="s">
        <v>102</v>
      </c>
      <c r="AZ239" t="b">
        <v>0</v>
      </c>
      <c r="BB239" t="b">
        <v>0</v>
      </c>
      <c r="BH239">
        <v>0</v>
      </c>
      <c r="BI239">
        <v>0</v>
      </c>
      <c r="BP239" t="s">
        <v>15</v>
      </c>
      <c r="BQ239">
        <f>+VLOOKUP(Tableau2[[#This Row],[DOSSOPEN]],table!A:E,3,FALSE)</f>
        <v>13</v>
      </c>
      <c r="BR239">
        <f>+YEAR(Tableau2[[#This Row],[DOSSOPEN]])</f>
        <v>2011</v>
      </c>
      <c r="BS239" s="5" t="str">
        <f>+VLOOKUP(WEEKDAY(Tableau2[[#This Row],[DOSSOPEN]]),$BY$1:$BZ$7,2,FALSE)</f>
        <v>samedi</v>
      </c>
    </row>
    <row r="240" spans="1:71">
      <c r="A240" t="s">
        <v>397</v>
      </c>
      <c r="B240" s="4">
        <v>40636</v>
      </c>
      <c r="C240">
        <v>227</v>
      </c>
      <c r="D240" t="s">
        <v>1293</v>
      </c>
      <c r="E240" t="s">
        <v>1294</v>
      </c>
      <c r="F240" t="s">
        <v>100</v>
      </c>
      <c r="G240" t="s">
        <v>101</v>
      </c>
      <c r="L240" s="4">
        <v>41342</v>
      </c>
      <c r="M240">
        <v>1540452.64</v>
      </c>
      <c r="N240">
        <v>34013.919999999998</v>
      </c>
      <c r="O240" s="4">
        <v>40874</v>
      </c>
      <c r="P240">
        <v>20357.28</v>
      </c>
      <c r="Q240">
        <v>20357.28</v>
      </c>
      <c r="R240">
        <v>248</v>
      </c>
      <c r="S240">
        <v>0</v>
      </c>
      <c r="T240">
        <v>0</v>
      </c>
      <c r="U240" s="4">
        <v>40764</v>
      </c>
      <c r="V240">
        <v>435</v>
      </c>
      <c r="W240" s="4">
        <v>40960</v>
      </c>
      <c r="X240" s="4">
        <v>40960</v>
      </c>
      <c r="Y240" t="b">
        <v>0</v>
      </c>
      <c r="Z240">
        <v>0</v>
      </c>
      <c r="AA240">
        <v>0</v>
      </c>
      <c r="AB240" s="4">
        <v>40974</v>
      </c>
      <c r="AD240" s="4">
        <v>40973</v>
      </c>
      <c r="AE240">
        <v>644</v>
      </c>
      <c r="AG240">
        <v>0</v>
      </c>
      <c r="AH240">
        <v>0</v>
      </c>
      <c r="AL240">
        <v>17107.240000000002</v>
      </c>
      <c r="AM240" t="b">
        <v>0</v>
      </c>
      <c r="AN240">
        <v>18144.509999999998</v>
      </c>
      <c r="AO240">
        <v>18144.509999999998</v>
      </c>
      <c r="AP240">
        <v>18144.509999999998</v>
      </c>
      <c r="AQ240" t="s">
        <v>1295</v>
      </c>
      <c r="AR240" s="4">
        <v>40770</v>
      </c>
      <c r="AS240">
        <v>18441.509999999998</v>
      </c>
      <c r="AU240" t="b">
        <v>0</v>
      </c>
      <c r="AV240" t="b">
        <v>0</v>
      </c>
      <c r="AW240" t="s">
        <v>102</v>
      </c>
      <c r="AZ240" t="b">
        <v>0</v>
      </c>
      <c r="BB240" t="b">
        <v>0</v>
      </c>
      <c r="BH240">
        <v>0</v>
      </c>
      <c r="BI240">
        <v>0</v>
      </c>
      <c r="BP240" t="s">
        <v>16</v>
      </c>
      <c r="BQ240">
        <f>+VLOOKUP(Tableau2[[#This Row],[DOSSOPEN]],table!A:E,3,FALSE)</f>
        <v>13</v>
      </c>
      <c r="BR240">
        <f>+YEAR(Tableau2[[#This Row],[DOSSOPEN]])</f>
        <v>2011</v>
      </c>
      <c r="BS240" s="5" t="str">
        <f>+VLOOKUP(WEEKDAY(Tableau2[[#This Row],[DOSSOPEN]]),$BY$1:$BZ$7,2,FALSE)</f>
        <v>dimanche</v>
      </c>
    </row>
    <row r="241" spans="1:71">
      <c r="A241" t="s">
        <v>398</v>
      </c>
      <c r="B241" s="4">
        <v>40637</v>
      </c>
      <c r="C241">
        <v>228</v>
      </c>
      <c r="D241" t="s">
        <v>1296</v>
      </c>
      <c r="E241" t="s">
        <v>1297</v>
      </c>
      <c r="F241" t="s">
        <v>100</v>
      </c>
      <c r="G241" t="s">
        <v>101</v>
      </c>
      <c r="L241" s="4">
        <v>41343</v>
      </c>
      <c r="M241">
        <v>1540452.64</v>
      </c>
      <c r="N241">
        <v>34013.919999999998</v>
      </c>
      <c r="O241" s="4">
        <v>40875</v>
      </c>
      <c r="P241">
        <v>20357.28</v>
      </c>
      <c r="Q241">
        <v>20357.28</v>
      </c>
      <c r="R241">
        <v>248</v>
      </c>
      <c r="S241">
        <v>0</v>
      </c>
      <c r="T241">
        <v>0</v>
      </c>
      <c r="U241" s="4">
        <v>40765</v>
      </c>
      <c r="V241">
        <v>436</v>
      </c>
      <c r="W241" s="4">
        <v>40960</v>
      </c>
      <c r="X241" s="4">
        <v>40960</v>
      </c>
      <c r="Y241" t="b">
        <v>0</v>
      </c>
      <c r="Z241">
        <v>0</v>
      </c>
      <c r="AA241">
        <v>0</v>
      </c>
      <c r="AB241" s="4">
        <v>40974</v>
      </c>
      <c r="AD241" s="4">
        <v>40973</v>
      </c>
      <c r="AE241">
        <v>644</v>
      </c>
      <c r="AG241">
        <v>0</v>
      </c>
      <c r="AH241">
        <v>0</v>
      </c>
      <c r="AL241">
        <v>17107.240000000002</v>
      </c>
      <c r="AM241" t="b">
        <v>0</v>
      </c>
      <c r="AN241">
        <v>18144.509999999998</v>
      </c>
      <c r="AO241">
        <v>18144.509999999998</v>
      </c>
      <c r="AP241">
        <v>18144.509999999998</v>
      </c>
      <c r="AQ241" t="s">
        <v>1298</v>
      </c>
      <c r="AR241" s="4">
        <v>40771</v>
      </c>
      <c r="AS241">
        <v>18442.509999999998</v>
      </c>
      <c r="AU241" t="b">
        <v>0</v>
      </c>
      <c r="AV241" t="b">
        <v>0</v>
      </c>
      <c r="AW241" t="s">
        <v>102</v>
      </c>
      <c r="AZ241" t="b">
        <v>0</v>
      </c>
      <c r="BB241" t="b">
        <v>0</v>
      </c>
      <c r="BH241">
        <v>0</v>
      </c>
      <c r="BI241">
        <v>0</v>
      </c>
      <c r="BP241" t="s">
        <v>17</v>
      </c>
      <c r="BQ241">
        <f>+VLOOKUP(Tableau2[[#This Row],[DOSSOPEN]],table!A:E,3,FALSE)</f>
        <v>14</v>
      </c>
      <c r="BR241">
        <f>+YEAR(Tableau2[[#This Row],[DOSSOPEN]])</f>
        <v>2011</v>
      </c>
      <c r="BS241" s="5" t="str">
        <f>+VLOOKUP(WEEKDAY(Tableau2[[#This Row],[DOSSOPEN]]),$BY$1:$BZ$7,2,FALSE)</f>
        <v>lundi</v>
      </c>
    </row>
    <row r="242" spans="1:71">
      <c r="A242" t="s">
        <v>399</v>
      </c>
      <c r="B242" s="4">
        <v>40638</v>
      </c>
      <c r="C242">
        <v>229</v>
      </c>
      <c r="D242" t="s">
        <v>1299</v>
      </c>
      <c r="E242" t="s">
        <v>1300</v>
      </c>
      <c r="F242" t="s">
        <v>100</v>
      </c>
      <c r="G242" t="s">
        <v>101</v>
      </c>
      <c r="L242" s="4">
        <v>41344</v>
      </c>
      <c r="M242">
        <v>1540452.64</v>
      </c>
      <c r="N242">
        <v>34013.919999999998</v>
      </c>
      <c r="O242" s="4">
        <v>40876</v>
      </c>
      <c r="P242">
        <v>20357.28</v>
      </c>
      <c r="Q242">
        <v>20357.28</v>
      </c>
      <c r="R242">
        <v>248</v>
      </c>
      <c r="S242">
        <v>0</v>
      </c>
      <c r="T242">
        <v>0</v>
      </c>
      <c r="U242" s="4">
        <v>40766</v>
      </c>
      <c r="V242">
        <v>437</v>
      </c>
      <c r="W242" s="4">
        <v>40960</v>
      </c>
      <c r="X242" s="4">
        <v>40960</v>
      </c>
      <c r="Y242" t="b">
        <v>0</v>
      </c>
      <c r="Z242">
        <v>0</v>
      </c>
      <c r="AA242">
        <v>0</v>
      </c>
      <c r="AB242" s="4">
        <v>40974</v>
      </c>
      <c r="AD242" s="4">
        <v>40973</v>
      </c>
      <c r="AE242">
        <v>644</v>
      </c>
      <c r="AG242">
        <v>0</v>
      </c>
      <c r="AH242">
        <v>0</v>
      </c>
      <c r="AL242">
        <v>17107.240000000002</v>
      </c>
      <c r="AM242" t="b">
        <v>0</v>
      </c>
      <c r="AN242">
        <v>18144.509999999998</v>
      </c>
      <c r="AO242">
        <v>18144.509999999998</v>
      </c>
      <c r="AP242">
        <v>18144.509999999998</v>
      </c>
      <c r="AQ242" t="s">
        <v>1301</v>
      </c>
      <c r="AR242" s="4">
        <v>40772</v>
      </c>
      <c r="AS242">
        <v>18443.509999999998</v>
      </c>
      <c r="AU242" t="b">
        <v>0</v>
      </c>
      <c r="AV242" t="b">
        <v>0</v>
      </c>
      <c r="AW242" t="s">
        <v>102</v>
      </c>
      <c r="AZ242" t="b">
        <v>0</v>
      </c>
      <c r="BB242" t="b">
        <v>0</v>
      </c>
      <c r="BH242">
        <v>0</v>
      </c>
      <c r="BI242">
        <v>0</v>
      </c>
      <c r="BP242" t="s">
        <v>18</v>
      </c>
      <c r="BQ242">
        <f>+VLOOKUP(Tableau2[[#This Row],[DOSSOPEN]],table!A:E,3,FALSE)</f>
        <v>14</v>
      </c>
      <c r="BR242">
        <f>+YEAR(Tableau2[[#This Row],[DOSSOPEN]])</f>
        <v>2011</v>
      </c>
      <c r="BS242" s="5" t="str">
        <f>+VLOOKUP(WEEKDAY(Tableau2[[#This Row],[DOSSOPEN]]),$BY$1:$BZ$7,2,FALSE)</f>
        <v>mardi</v>
      </c>
    </row>
    <row r="243" spans="1:71">
      <c r="A243" t="s">
        <v>400</v>
      </c>
      <c r="B243" s="4">
        <v>40639</v>
      </c>
      <c r="C243">
        <v>230</v>
      </c>
      <c r="D243" t="s">
        <v>1302</v>
      </c>
      <c r="E243" t="s">
        <v>1303</v>
      </c>
      <c r="F243" t="s">
        <v>100</v>
      </c>
      <c r="G243" t="s">
        <v>101</v>
      </c>
      <c r="L243" s="4">
        <v>41345</v>
      </c>
      <c r="M243">
        <v>1540452.64</v>
      </c>
      <c r="N243">
        <v>34013.919999999998</v>
      </c>
      <c r="O243" s="4">
        <v>40877</v>
      </c>
      <c r="P243">
        <v>20357.28</v>
      </c>
      <c r="Q243">
        <v>20357.28</v>
      </c>
      <c r="R243">
        <v>248</v>
      </c>
      <c r="S243">
        <v>0</v>
      </c>
      <c r="T243">
        <v>0</v>
      </c>
      <c r="U243" s="4">
        <v>40767</v>
      </c>
      <c r="V243">
        <v>438</v>
      </c>
      <c r="W243" s="4">
        <v>40960</v>
      </c>
      <c r="X243" s="4">
        <v>40960</v>
      </c>
      <c r="Y243" t="b">
        <v>0</v>
      </c>
      <c r="Z243">
        <v>0</v>
      </c>
      <c r="AA243">
        <v>0</v>
      </c>
      <c r="AB243" s="4">
        <v>40974</v>
      </c>
      <c r="AD243" s="4">
        <v>40973</v>
      </c>
      <c r="AE243">
        <v>644</v>
      </c>
      <c r="AG243">
        <v>0</v>
      </c>
      <c r="AH243">
        <v>0</v>
      </c>
      <c r="AL243">
        <v>17107.240000000002</v>
      </c>
      <c r="AM243" t="b">
        <v>0</v>
      </c>
      <c r="AN243">
        <v>18144.509999999998</v>
      </c>
      <c r="AO243">
        <v>18144.509999999998</v>
      </c>
      <c r="AP243">
        <v>18144.509999999998</v>
      </c>
      <c r="AQ243" t="s">
        <v>1304</v>
      </c>
      <c r="AR243" s="4">
        <v>40773</v>
      </c>
      <c r="AS243">
        <v>18444.509999999998</v>
      </c>
      <c r="AU243" t="b">
        <v>0</v>
      </c>
      <c r="AV243" t="b">
        <v>0</v>
      </c>
      <c r="AW243" t="s">
        <v>102</v>
      </c>
      <c r="AZ243" t="b">
        <v>0</v>
      </c>
      <c r="BB243" t="b">
        <v>0</v>
      </c>
      <c r="BH243">
        <v>0</v>
      </c>
      <c r="BI243">
        <v>0</v>
      </c>
      <c r="BP243" t="s">
        <v>19</v>
      </c>
      <c r="BQ243">
        <f>+VLOOKUP(Tableau2[[#This Row],[DOSSOPEN]],table!A:E,3,FALSE)</f>
        <v>14</v>
      </c>
      <c r="BR243">
        <f>+YEAR(Tableau2[[#This Row],[DOSSOPEN]])</f>
        <v>2011</v>
      </c>
      <c r="BS243" s="5" t="str">
        <f>+VLOOKUP(WEEKDAY(Tableau2[[#This Row],[DOSSOPEN]]),$BY$1:$BZ$7,2,FALSE)</f>
        <v>mercredi</v>
      </c>
    </row>
    <row r="244" spans="1:71">
      <c r="A244" t="s">
        <v>401</v>
      </c>
      <c r="B244" s="4">
        <v>40640</v>
      </c>
      <c r="C244">
        <v>231</v>
      </c>
      <c r="D244" t="s">
        <v>1305</v>
      </c>
      <c r="E244" t="s">
        <v>1306</v>
      </c>
      <c r="F244" t="s">
        <v>100</v>
      </c>
      <c r="G244" t="s">
        <v>101</v>
      </c>
      <c r="L244" s="4">
        <v>41346</v>
      </c>
      <c r="M244">
        <v>1540452.64</v>
      </c>
      <c r="N244">
        <v>34013.919999999998</v>
      </c>
      <c r="O244" s="4">
        <v>40878</v>
      </c>
      <c r="P244">
        <v>20357.28</v>
      </c>
      <c r="Q244">
        <v>20357.28</v>
      </c>
      <c r="R244">
        <v>248</v>
      </c>
      <c r="S244">
        <v>0</v>
      </c>
      <c r="T244">
        <v>0</v>
      </c>
      <c r="U244" s="4">
        <v>40768</v>
      </c>
      <c r="V244">
        <v>439</v>
      </c>
      <c r="W244" s="4">
        <v>40960</v>
      </c>
      <c r="X244" s="4">
        <v>40960</v>
      </c>
      <c r="Y244" t="b">
        <v>0</v>
      </c>
      <c r="Z244">
        <v>0</v>
      </c>
      <c r="AA244">
        <v>0</v>
      </c>
      <c r="AB244" s="4">
        <v>40974</v>
      </c>
      <c r="AD244" s="4">
        <v>40973</v>
      </c>
      <c r="AE244">
        <v>644</v>
      </c>
      <c r="AG244">
        <v>0</v>
      </c>
      <c r="AH244">
        <v>0</v>
      </c>
      <c r="AL244">
        <v>17107.240000000002</v>
      </c>
      <c r="AM244" t="b">
        <v>0</v>
      </c>
      <c r="AN244">
        <v>18144.509999999998</v>
      </c>
      <c r="AO244">
        <v>18144.509999999998</v>
      </c>
      <c r="AP244">
        <v>18144.509999999998</v>
      </c>
      <c r="AQ244" t="s">
        <v>1307</v>
      </c>
      <c r="AR244" s="4">
        <v>40774</v>
      </c>
      <c r="AS244">
        <v>18445.509999999998</v>
      </c>
      <c r="AU244" t="b">
        <v>0</v>
      </c>
      <c r="AV244" t="b">
        <v>0</v>
      </c>
      <c r="AW244" t="s">
        <v>102</v>
      </c>
      <c r="AZ244" t="b">
        <v>0</v>
      </c>
      <c r="BB244" t="b">
        <v>0</v>
      </c>
      <c r="BH244">
        <v>0</v>
      </c>
      <c r="BI244">
        <v>0</v>
      </c>
      <c r="BP244" t="s">
        <v>20</v>
      </c>
      <c r="BQ244">
        <f>+VLOOKUP(Tableau2[[#This Row],[DOSSOPEN]],table!A:E,3,FALSE)</f>
        <v>14</v>
      </c>
      <c r="BR244">
        <f>+YEAR(Tableau2[[#This Row],[DOSSOPEN]])</f>
        <v>2011</v>
      </c>
      <c r="BS244" s="5" t="str">
        <f>+VLOOKUP(WEEKDAY(Tableau2[[#This Row],[DOSSOPEN]]),$BY$1:$BZ$7,2,FALSE)</f>
        <v>jeudi</v>
      </c>
    </row>
    <row r="245" spans="1:71">
      <c r="A245" t="s">
        <v>402</v>
      </c>
      <c r="B245" s="4">
        <v>40641</v>
      </c>
      <c r="C245">
        <v>232</v>
      </c>
      <c r="D245" t="s">
        <v>1308</v>
      </c>
      <c r="E245" t="s">
        <v>1309</v>
      </c>
      <c r="F245" t="s">
        <v>100</v>
      </c>
      <c r="G245" t="s">
        <v>101</v>
      </c>
      <c r="L245" s="4">
        <v>41347</v>
      </c>
      <c r="M245">
        <v>1540452.64</v>
      </c>
      <c r="N245">
        <v>34013.919999999998</v>
      </c>
      <c r="O245" s="4">
        <v>40879</v>
      </c>
      <c r="P245">
        <v>20357.28</v>
      </c>
      <c r="Q245">
        <v>20357.28</v>
      </c>
      <c r="R245">
        <v>248</v>
      </c>
      <c r="S245">
        <v>0</v>
      </c>
      <c r="T245">
        <v>0</v>
      </c>
      <c r="U245" s="4">
        <v>40769</v>
      </c>
      <c r="V245">
        <v>440</v>
      </c>
      <c r="W245" s="4">
        <v>40960</v>
      </c>
      <c r="X245" s="4">
        <v>40960</v>
      </c>
      <c r="Y245" t="b">
        <v>0</v>
      </c>
      <c r="Z245">
        <v>0</v>
      </c>
      <c r="AA245">
        <v>0</v>
      </c>
      <c r="AB245" s="4">
        <v>40974</v>
      </c>
      <c r="AD245" s="4">
        <v>40973</v>
      </c>
      <c r="AE245">
        <v>644</v>
      </c>
      <c r="AG245">
        <v>0</v>
      </c>
      <c r="AH245">
        <v>0</v>
      </c>
      <c r="AL245">
        <v>17107.240000000002</v>
      </c>
      <c r="AM245" t="b">
        <v>0</v>
      </c>
      <c r="AN245">
        <v>18144.509999999998</v>
      </c>
      <c r="AO245">
        <v>18144.509999999998</v>
      </c>
      <c r="AP245">
        <v>18144.509999999998</v>
      </c>
      <c r="AQ245" t="s">
        <v>1310</v>
      </c>
      <c r="AR245" s="4">
        <v>40775</v>
      </c>
      <c r="AS245">
        <v>18446.509999999998</v>
      </c>
      <c r="AU245" t="b">
        <v>0</v>
      </c>
      <c r="AV245" t="b">
        <v>0</v>
      </c>
      <c r="AW245" t="s">
        <v>102</v>
      </c>
      <c r="AZ245" t="b">
        <v>0</v>
      </c>
      <c r="BB245" t="b">
        <v>0</v>
      </c>
      <c r="BH245">
        <v>0</v>
      </c>
      <c r="BI245">
        <v>0</v>
      </c>
      <c r="BP245" t="s">
        <v>21</v>
      </c>
      <c r="BQ245">
        <f>+VLOOKUP(Tableau2[[#This Row],[DOSSOPEN]],table!A:E,3,FALSE)</f>
        <v>14</v>
      </c>
      <c r="BR245">
        <f>+YEAR(Tableau2[[#This Row],[DOSSOPEN]])</f>
        <v>2011</v>
      </c>
      <c r="BS245" s="5" t="str">
        <f>+VLOOKUP(WEEKDAY(Tableau2[[#This Row],[DOSSOPEN]]),$BY$1:$BZ$7,2,FALSE)</f>
        <v>vendredi</v>
      </c>
    </row>
    <row r="246" spans="1:71">
      <c r="A246" t="s">
        <v>403</v>
      </c>
      <c r="B246" s="4">
        <v>40642</v>
      </c>
      <c r="C246">
        <v>233</v>
      </c>
      <c r="D246" t="s">
        <v>1311</v>
      </c>
      <c r="E246" t="s">
        <v>1312</v>
      </c>
      <c r="F246" t="s">
        <v>100</v>
      </c>
      <c r="G246" t="s">
        <v>101</v>
      </c>
      <c r="L246" s="4">
        <v>41348</v>
      </c>
      <c r="M246">
        <v>1540452.64</v>
      </c>
      <c r="N246">
        <v>34013.919999999998</v>
      </c>
      <c r="O246" s="4">
        <v>40880</v>
      </c>
      <c r="P246">
        <v>20357.28</v>
      </c>
      <c r="Q246">
        <v>20357.28</v>
      </c>
      <c r="R246">
        <v>248</v>
      </c>
      <c r="S246">
        <v>0</v>
      </c>
      <c r="T246">
        <v>0</v>
      </c>
      <c r="U246" s="4">
        <v>40770</v>
      </c>
      <c r="V246">
        <v>441</v>
      </c>
      <c r="W246" s="4">
        <v>40960</v>
      </c>
      <c r="X246" s="4">
        <v>40960</v>
      </c>
      <c r="Y246" t="b">
        <v>0</v>
      </c>
      <c r="Z246">
        <v>0</v>
      </c>
      <c r="AA246">
        <v>0</v>
      </c>
      <c r="AB246" s="4">
        <v>40974</v>
      </c>
      <c r="AD246" s="4">
        <v>40973</v>
      </c>
      <c r="AE246">
        <v>644</v>
      </c>
      <c r="AG246">
        <v>0</v>
      </c>
      <c r="AH246">
        <v>0</v>
      </c>
      <c r="AL246">
        <v>17107.240000000002</v>
      </c>
      <c r="AM246" t="b">
        <v>0</v>
      </c>
      <c r="AN246">
        <v>18144.509999999998</v>
      </c>
      <c r="AO246">
        <v>18144.509999999998</v>
      </c>
      <c r="AP246">
        <v>18144.509999999998</v>
      </c>
      <c r="AQ246" t="s">
        <v>1313</v>
      </c>
      <c r="AR246" s="4">
        <v>40776</v>
      </c>
      <c r="AS246">
        <v>18447.509999999998</v>
      </c>
      <c r="AU246" t="b">
        <v>0</v>
      </c>
      <c r="AV246" t="b">
        <v>0</v>
      </c>
      <c r="AW246" t="s">
        <v>102</v>
      </c>
      <c r="AZ246" t="b">
        <v>0</v>
      </c>
      <c r="BB246" t="b">
        <v>0</v>
      </c>
      <c r="BH246">
        <v>0</v>
      </c>
      <c r="BI246">
        <v>0</v>
      </c>
      <c r="BP246" t="s">
        <v>22</v>
      </c>
      <c r="BQ246">
        <f>+VLOOKUP(Tableau2[[#This Row],[DOSSOPEN]],table!A:E,3,FALSE)</f>
        <v>14</v>
      </c>
      <c r="BR246">
        <f>+YEAR(Tableau2[[#This Row],[DOSSOPEN]])</f>
        <v>2011</v>
      </c>
      <c r="BS246" s="5" t="str">
        <f>+VLOOKUP(WEEKDAY(Tableau2[[#This Row],[DOSSOPEN]]),$BY$1:$BZ$7,2,FALSE)</f>
        <v>samedi</v>
      </c>
    </row>
    <row r="247" spans="1:71">
      <c r="A247" t="s">
        <v>404</v>
      </c>
      <c r="B247" s="4">
        <v>40643</v>
      </c>
      <c r="C247">
        <v>234</v>
      </c>
      <c r="D247" t="s">
        <v>1314</v>
      </c>
      <c r="E247" t="s">
        <v>1315</v>
      </c>
      <c r="F247" t="s">
        <v>100</v>
      </c>
      <c r="G247" t="s">
        <v>101</v>
      </c>
      <c r="L247" s="4">
        <v>41349</v>
      </c>
      <c r="M247">
        <v>1540452.64</v>
      </c>
      <c r="N247">
        <v>34013.919999999998</v>
      </c>
      <c r="O247" s="4">
        <v>40881</v>
      </c>
      <c r="P247">
        <v>20357.28</v>
      </c>
      <c r="Q247">
        <v>20357.28</v>
      </c>
      <c r="R247">
        <v>248</v>
      </c>
      <c r="S247">
        <v>0</v>
      </c>
      <c r="T247">
        <v>0</v>
      </c>
      <c r="U247" s="4">
        <v>40771</v>
      </c>
      <c r="V247">
        <v>442</v>
      </c>
      <c r="W247" s="4">
        <v>40960</v>
      </c>
      <c r="X247" s="4">
        <v>40960</v>
      </c>
      <c r="Y247" t="b">
        <v>0</v>
      </c>
      <c r="Z247">
        <v>0</v>
      </c>
      <c r="AA247">
        <v>0</v>
      </c>
      <c r="AB247" s="4">
        <v>40974</v>
      </c>
      <c r="AD247" s="4">
        <v>40973</v>
      </c>
      <c r="AE247">
        <v>644</v>
      </c>
      <c r="AG247">
        <v>0</v>
      </c>
      <c r="AH247">
        <v>0</v>
      </c>
      <c r="AL247">
        <v>17107.240000000002</v>
      </c>
      <c r="AM247" t="b">
        <v>0</v>
      </c>
      <c r="AN247">
        <v>18144.509999999998</v>
      </c>
      <c r="AO247">
        <v>18144.509999999998</v>
      </c>
      <c r="AP247">
        <v>18144.509999999998</v>
      </c>
      <c r="AQ247" t="s">
        <v>1316</v>
      </c>
      <c r="AR247" s="4">
        <v>40777</v>
      </c>
      <c r="AS247">
        <v>18448.509999999998</v>
      </c>
      <c r="AU247" t="b">
        <v>0</v>
      </c>
      <c r="AV247" t="b">
        <v>0</v>
      </c>
      <c r="AW247" t="s">
        <v>102</v>
      </c>
      <c r="AZ247" t="b">
        <v>0</v>
      </c>
      <c r="BB247" t="b">
        <v>0</v>
      </c>
      <c r="BH247">
        <v>0</v>
      </c>
      <c r="BI247">
        <v>0</v>
      </c>
      <c r="BP247" t="s">
        <v>23</v>
      </c>
      <c r="BQ247">
        <f>+VLOOKUP(Tableau2[[#This Row],[DOSSOPEN]],table!A:E,3,FALSE)</f>
        <v>14</v>
      </c>
      <c r="BR247">
        <f>+YEAR(Tableau2[[#This Row],[DOSSOPEN]])</f>
        <v>2011</v>
      </c>
      <c r="BS247" s="5" t="str">
        <f>+VLOOKUP(WEEKDAY(Tableau2[[#This Row],[DOSSOPEN]]),$BY$1:$BZ$7,2,FALSE)</f>
        <v>dimanche</v>
      </c>
    </row>
    <row r="248" spans="1:71">
      <c r="A248" t="s">
        <v>405</v>
      </c>
      <c r="B248" s="4">
        <v>40644</v>
      </c>
      <c r="C248">
        <v>235</v>
      </c>
      <c r="D248" t="s">
        <v>1317</v>
      </c>
      <c r="E248" t="s">
        <v>1318</v>
      </c>
      <c r="F248" t="s">
        <v>100</v>
      </c>
      <c r="G248" t="s">
        <v>101</v>
      </c>
      <c r="L248" s="4">
        <v>41350</v>
      </c>
      <c r="M248">
        <v>1540452.64</v>
      </c>
      <c r="N248">
        <v>34013.919999999998</v>
      </c>
      <c r="O248" s="4">
        <v>40882</v>
      </c>
      <c r="P248">
        <v>20357.28</v>
      </c>
      <c r="Q248">
        <v>20357.28</v>
      </c>
      <c r="R248">
        <v>248</v>
      </c>
      <c r="S248">
        <v>0</v>
      </c>
      <c r="T248">
        <v>0</v>
      </c>
      <c r="U248" s="4">
        <v>40772</v>
      </c>
      <c r="V248">
        <v>443</v>
      </c>
      <c r="W248" s="4">
        <v>40960</v>
      </c>
      <c r="X248" s="4">
        <v>40960</v>
      </c>
      <c r="Y248" t="b">
        <v>0</v>
      </c>
      <c r="Z248">
        <v>0</v>
      </c>
      <c r="AA248">
        <v>0</v>
      </c>
      <c r="AB248" s="4">
        <v>40974</v>
      </c>
      <c r="AD248" s="4">
        <v>40973</v>
      </c>
      <c r="AE248">
        <v>644</v>
      </c>
      <c r="AG248">
        <v>0</v>
      </c>
      <c r="AH248">
        <v>0</v>
      </c>
      <c r="AL248">
        <v>17107.240000000002</v>
      </c>
      <c r="AM248" t="b">
        <v>0</v>
      </c>
      <c r="AN248">
        <v>18144.509999999998</v>
      </c>
      <c r="AO248">
        <v>18144.509999999998</v>
      </c>
      <c r="AP248">
        <v>18144.509999999998</v>
      </c>
      <c r="AQ248" t="s">
        <v>1319</v>
      </c>
      <c r="AR248" s="4">
        <v>40778</v>
      </c>
      <c r="AS248">
        <v>18449.509999999998</v>
      </c>
      <c r="AU248" t="b">
        <v>0</v>
      </c>
      <c r="AV248" t="b">
        <v>0</v>
      </c>
      <c r="AW248" t="s">
        <v>102</v>
      </c>
      <c r="AZ248" t="b">
        <v>0</v>
      </c>
      <c r="BB248" t="b">
        <v>0</v>
      </c>
      <c r="BH248">
        <v>0</v>
      </c>
      <c r="BI248">
        <v>0</v>
      </c>
      <c r="BP248" t="s">
        <v>24</v>
      </c>
      <c r="BQ248">
        <f>+VLOOKUP(Tableau2[[#This Row],[DOSSOPEN]],table!A:E,3,FALSE)</f>
        <v>15</v>
      </c>
      <c r="BR248">
        <f>+YEAR(Tableau2[[#This Row],[DOSSOPEN]])</f>
        <v>2011</v>
      </c>
      <c r="BS248" s="5" t="str">
        <f>+VLOOKUP(WEEKDAY(Tableau2[[#This Row],[DOSSOPEN]]),$BY$1:$BZ$7,2,FALSE)</f>
        <v>lundi</v>
      </c>
    </row>
    <row r="249" spans="1:71">
      <c r="A249" t="s">
        <v>406</v>
      </c>
      <c r="B249" s="4">
        <v>40645</v>
      </c>
      <c r="C249">
        <v>236</v>
      </c>
      <c r="D249" t="s">
        <v>1320</v>
      </c>
      <c r="E249" t="s">
        <v>1321</v>
      </c>
      <c r="F249" t="s">
        <v>100</v>
      </c>
      <c r="G249" t="s">
        <v>101</v>
      </c>
      <c r="L249" s="4">
        <v>41351</v>
      </c>
      <c r="M249">
        <v>1540452.64</v>
      </c>
      <c r="N249">
        <v>34013.919999999998</v>
      </c>
      <c r="O249" s="4">
        <v>40883</v>
      </c>
      <c r="P249">
        <v>20357.28</v>
      </c>
      <c r="Q249">
        <v>20357.28</v>
      </c>
      <c r="R249">
        <v>248</v>
      </c>
      <c r="S249">
        <v>0</v>
      </c>
      <c r="T249">
        <v>0</v>
      </c>
      <c r="U249" s="4">
        <v>40773</v>
      </c>
      <c r="V249">
        <v>444</v>
      </c>
      <c r="W249" s="4">
        <v>40960</v>
      </c>
      <c r="X249" s="4">
        <v>40960</v>
      </c>
      <c r="Y249" t="b">
        <v>0</v>
      </c>
      <c r="Z249">
        <v>0</v>
      </c>
      <c r="AA249">
        <v>0</v>
      </c>
      <c r="AB249" s="4">
        <v>40974</v>
      </c>
      <c r="AD249" s="4">
        <v>40973</v>
      </c>
      <c r="AE249">
        <v>644</v>
      </c>
      <c r="AG249">
        <v>0</v>
      </c>
      <c r="AH249">
        <v>0</v>
      </c>
      <c r="AL249">
        <v>17107.240000000002</v>
      </c>
      <c r="AM249" t="b">
        <v>0</v>
      </c>
      <c r="AN249">
        <v>18144.509999999998</v>
      </c>
      <c r="AO249">
        <v>18144.509999999998</v>
      </c>
      <c r="AP249">
        <v>18144.509999999998</v>
      </c>
      <c r="AQ249" t="s">
        <v>1322</v>
      </c>
      <c r="AR249" s="4">
        <v>40779</v>
      </c>
      <c r="AS249">
        <v>18450.509999999998</v>
      </c>
      <c r="AU249" t="b">
        <v>0</v>
      </c>
      <c r="AV249" t="b">
        <v>0</v>
      </c>
      <c r="AW249" t="s">
        <v>102</v>
      </c>
      <c r="AZ249" t="b">
        <v>0</v>
      </c>
      <c r="BB249" t="b">
        <v>0</v>
      </c>
      <c r="BH249">
        <v>0</v>
      </c>
      <c r="BI249">
        <v>0</v>
      </c>
      <c r="BP249" t="s">
        <v>5</v>
      </c>
      <c r="BQ249">
        <f>+VLOOKUP(Tableau2[[#This Row],[DOSSOPEN]],table!A:E,3,FALSE)</f>
        <v>15</v>
      </c>
      <c r="BR249">
        <f>+YEAR(Tableau2[[#This Row],[DOSSOPEN]])</f>
        <v>2011</v>
      </c>
      <c r="BS249" s="5" t="str">
        <f>+VLOOKUP(WEEKDAY(Tableau2[[#This Row],[DOSSOPEN]]),$BY$1:$BZ$7,2,FALSE)</f>
        <v>mardi</v>
      </c>
    </row>
    <row r="250" spans="1:71">
      <c r="A250" t="s">
        <v>407</v>
      </c>
      <c r="B250" s="4">
        <v>40646</v>
      </c>
      <c r="C250">
        <v>237</v>
      </c>
      <c r="D250" t="s">
        <v>1323</v>
      </c>
      <c r="E250" t="s">
        <v>1324</v>
      </c>
      <c r="F250" t="s">
        <v>100</v>
      </c>
      <c r="G250" t="s">
        <v>101</v>
      </c>
      <c r="L250" s="4">
        <v>41352</v>
      </c>
      <c r="M250">
        <v>1540452.64</v>
      </c>
      <c r="N250">
        <v>34013.919999999998</v>
      </c>
      <c r="O250" s="4">
        <v>40884</v>
      </c>
      <c r="P250">
        <v>20357.28</v>
      </c>
      <c r="Q250">
        <v>20357.28</v>
      </c>
      <c r="R250">
        <v>248</v>
      </c>
      <c r="S250">
        <v>0</v>
      </c>
      <c r="T250">
        <v>0</v>
      </c>
      <c r="U250" s="4">
        <v>40774</v>
      </c>
      <c r="V250">
        <v>445</v>
      </c>
      <c r="W250" s="4">
        <v>40960</v>
      </c>
      <c r="X250" s="4">
        <v>40960</v>
      </c>
      <c r="Y250" t="b">
        <v>0</v>
      </c>
      <c r="Z250">
        <v>0</v>
      </c>
      <c r="AA250">
        <v>0</v>
      </c>
      <c r="AB250" s="4">
        <v>40974</v>
      </c>
      <c r="AD250" s="4">
        <v>40973</v>
      </c>
      <c r="AE250">
        <v>644</v>
      </c>
      <c r="AG250">
        <v>0</v>
      </c>
      <c r="AH250">
        <v>0</v>
      </c>
      <c r="AL250">
        <v>17107.240000000002</v>
      </c>
      <c r="AM250" t="b">
        <v>0</v>
      </c>
      <c r="AN250">
        <v>18144.509999999998</v>
      </c>
      <c r="AO250">
        <v>18144.509999999998</v>
      </c>
      <c r="AP250">
        <v>18144.509999999998</v>
      </c>
      <c r="AQ250" t="s">
        <v>1325</v>
      </c>
      <c r="AR250" s="4">
        <v>40780</v>
      </c>
      <c r="AS250">
        <v>18451.509999999998</v>
      </c>
      <c r="AU250" t="b">
        <v>0</v>
      </c>
      <c r="AV250" t="b">
        <v>0</v>
      </c>
      <c r="AW250" t="s">
        <v>102</v>
      </c>
      <c r="AZ250" t="b">
        <v>0</v>
      </c>
      <c r="BB250" t="b">
        <v>0</v>
      </c>
      <c r="BH250">
        <v>0</v>
      </c>
      <c r="BI250">
        <v>0</v>
      </c>
      <c r="BP250" t="s">
        <v>14</v>
      </c>
      <c r="BQ250">
        <f>+VLOOKUP(Tableau2[[#This Row],[DOSSOPEN]],table!A:E,3,FALSE)</f>
        <v>15</v>
      </c>
      <c r="BR250">
        <f>+YEAR(Tableau2[[#This Row],[DOSSOPEN]])</f>
        <v>2011</v>
      </c>
      <c r="BS250" s="5" t="str">
        <f>+VLOOKUP(WEEKDAY(Tableau2[[#This Row],[DOSSOPEN]]),$BY$1:$BZ$7,2,FALSE)</f>
        <v>mercredi</v>
      </c>
    </row>
    <row r="251" spans="1:71">
      <c r="A251" t="s">
        <v>408</v>
      </c>
      <c r="B251" s="4">
        <v>40647</v>
      </c>
      <c r="C251">
        <v>238</v>
      </c>
      <c r="D251" t="s">
        <v>1326</v>
      </c>
      <c r="E251" t="s">
        <v>1327</v>
      </c>
      <c r="F251" t="s">
        <v>100</v>
      </c>
      <c r="G251" t="s">
        <v>101</v>
      </c>
      <c r="L251" s="4">
        <v>41353</v>
      </c>
      <c r="M251">
        <v>1540452.64</v>
      </c>
      <c r="N251">
        <v>34013.919999999998</v>
      </c>
      <c r="O251" s="4">
        <v>40885</v>
      </c>
      <c r="P251">
        <v>20357.28</v>
      </c>
      <c r="Q251">
        <v>20357.28</v>
      </c>
      <c r="R251">
        <v>248</v>
      </c>
      <c r="S251">
        <v>0</v>
      </c>
      <c r="T251">
        <v>0</v>
      </c>
      <c r="U251" s="4">
        <v>40775</v>
      </c>
      <c r="V251">
        <v>446</v>
      </c>
      <c r="W251" s="4">
        <v>40960</v>
      </c>
      <c r="X251" s="4">
        <v>40960</v>
      </c>
      <c r="Y251" t="b">
        <v>0</v>
      </c>
      <c r="Z251">
        <v>0</v>
      </c>
      <c r="AA251">
        <v>0</v>
      </c>
      <c r="AB251" s="4">
        <v>40974</v>
      </c>
      <c r="AD251" s="4">
        <v>40973</v>
      </c>
      <c r="AE251">
        <v>644</v>
      </c>
      <c r="AG251">
        <v>0</v>
      </c>
      <c r="AH251">
        <v>0</v>
      </c>
      <c r="AL251">
        <v>17107.240000000002</v>
      </c>
      <c r="AM251" t="b">
        <v>0</v>
      </c>
      <c r="AN251">
        <v>18144.509999999998</v>
      </c>
      <c r="AO251">
        <v>18144.509999999998</v>
      </c>
      <c r="AP251">
        <v>18144.509999999998</v>
      </c>
      <c r="AQ251" t="s">
        <v>1328</v>
      </c>
      <c r="AR251" s="4">
        <v>40781</v>
      </c>
      <c r="AS251">
        <v>18452.509999999998</v>
      </c>
      <c r="AU251" t="b">
        <v>0</v>
      </c>
      <c r="AV251" t="b">
        <v>0</v>
      </c>
      <c r="AW251" t="s">
        <v>102</v>
      </c>
      <c r="AZ251" t="b">
        <v>0</v>
      </c>
      <c r="BB251" t="b">
        <v>0</v>
      </c>
      <c r="BH251">
        <v>0</v>
      </c>
      <c r="BI251">
        <v>0</v>
      </c>
      <c r="BP251" t="s">
        <v>15</v>
      </c>
      <c r="BQ251">
        <f>+VLOOKUP(Tableau2[[#This Row],[DOSSOPEN]],table!A:E,3,FALSE)</f>
        <v>15</v>
      </c>
      <c r="BR251">
        <f>+YEAR(Tableau2[[#This Row],[DOSSOPEN]])</f>
        <v>2011</v>
      </c>
      <c r="BS251" s="5" t="str">
        <f>+VLOOKUP(WEEKDAY(Tableau2[[#This Row],[DOSSOPEN]]),$BY$1:$BZ$7,2,FALSE)</f>
        <v>jeudi</v>
      </c>
    </row>
    <row r="252" spans="1:71">
      <c r="A252" t="s">
        <v>409</v>
      </c>
      <c r="B252" s="4">
        <v>40648</v>
      </c>
      <c r="C252">
        <v>239</v>
      </c>
      <c r="D252" t="s">
        <v>1329</v>
      </c>
      <c r="E252" t="s">
        <v>1330</v>
      </c>
      <c r="F252" t="s">
        <v>100</v>
      </c>
      <c r="G252" t="s">
        <v>101</v>
      </c>
      <c r="L252" s="4">
        <v>41354</v>
      </c>
      <c r="M252">
        <v>1540452.64</v>
      </c>
      <c r="N252">
        <v>34013.919999999998</v>
      </c>
      <c r="O252" s="4">
        <v>40886</v>
      </c>
      <c r="P252">
        <v>20357.28</v>
      </c>
      <c r="Q252">
        <v>20357.28</v>
      </c>
      <c r="R252">
        <v>248</v>
      </c>
      <c r="S252">
        <v>0</v>
      </c>
      <c r="T252">
        <v>0</v>
      </c>
      <c r="U252" s="4">
        <v>40776</v>
      </c>
      <c r="V252">
        <v>447</v>
      </c>
      <c r="W252" s="4">
        <v>40960</v>
      </c>
      <c r="X252" s="4">
        <v>40960</v>
      </c>
      <c r="Y252" t="b">
        <v>0</v>
      </c>
      <c r="Z252">
        <v>0</v>
      </c>
      <c r="AA252">
        <v>0</v>
      </c>
      <c r="AB252" s="4">
        <v>40974</v>
      </c>
      <c r="AD252" s="4">
        <v>40973</v>
      </c>
      <c r="AE252">
        <v>644</v>
      </c>
      <c r="AG252">
        <v>0</v>
      </c>
      <c r="AH252">
        <v>0</v>
      </c>
      <c r="AL252">
        <v>17107.240000000002</v>
      </c>
      <c r="AM252" t="b">
        <v>0</v>
      </c>
      <c r="AN252">
        <v>18144.509999999998</v>
      </c>
      <c r="AO252">
        <v>18144.509999999998</v>
      </c>
      <c r="AP252">
        <v>18144.509999999998</v>
      </c>
      <c r="AQ252" t="s">
        <v>1331</v>
      </c>
      <c r="AR252" s="4">
        <v>40782</v>
      </c>
      <c r="AS252">
        <v>18453.509999999998</v>
      </c>
      <c r="AU252" t="b">
        <v>0</v>
      </c>
      <c r="AV252" t="b">
        <v>0</v>
      </c>
      <c r="AW252" t="s">
        <v>102</v>
      </c>
      <c r="AZ252" t="b">
        <v>0</v>
      </c>
      <c r="BB252" t="b">
        <v>0</v>
      </c>
      <c r="BH252">
        <v>0</v>
      </c>
      <c r="BI252">
        <v>0</v>
      </c>
      <c r="BP252" t="s">
        <v>16</v>
      </c>
      <c r="BQ252">
        <f>+VLOOKUP(Tableau2[[#This Row],[DOSSOPEN]],table!A:E,3,FALSE)</f>
        <v>15</v>
      </c>
      <c r="BR252">
        <f>+YEAR(Tableau2[[#This Row],[DOSSOPEN]])</f>
        <v>2011</v>
      </c>
      <c r="BS252" s="5" t="str">
        <f>+VLOOKUP(WEEKDAY(Tableau2[[#This Row],[DOSSOPEN]]),$BY$1:$BZ$7,2,FALSE)</f>
        <v>vendredi</v>
      </c>
    </row>
    <row r="253" spans="1:71">
      <c r="A253" t="s">
        <v>410</v>
      </c>
      <c r="B253" s="4">
        <v>40649</v>
      </c>
      <c r="C253">
        <v>240</v>
      </c>
      <c r="D253" t="s">
        <v>1332</v>
      </c>
      <c r="E253" t="s">
        <v>1333</v>
      </c>
      <c r="F253" t="s">
        <v>100</v>
      </c>
      <c r="G253" t="s">
        <v>101</v>
      </c>
      <c r="L253" s="4">
        <v>41355</v>
      </c>
      <c r="M253">
        <v>1540452.64</v>
      </c>
      <c r="N253">
        <v>34013.919999999998</v>
      </c>
      <c r="O253" s="4">
        <v>40887</v>
      </c>
      <c r="P253">
        <v>20357.28</v>
      </c>
      <c r="Q253">
        <v>20357.28</v>
      </c>
      <c r="R253">
        <v>248</v>
      </c>
      <c r="S253">
        <v>0</v>
      </c>
      <c r="T253">
        <v>0</v>
      </c>
      <c r="U253" s="4">
        <v>40777</v>
      </c>
      <c r="V253">
        <v>448</v>
      </c>
      <c r="W253" s="4">
        <v>40960</v>
      </c>
      <c r="X253" s="4">
        <v>40960</v>
      </c>
      <c r="Y253" t="b">
        <v>0</v>
      </c>
      <c r="Z253">
        <v>0</v>
      </c>
      <c r="AA253">
        <v>0</v>
      </c>
      <c r="AB253" s="4">
        <v>40974</v>
      </c>
      <c r="AD253" s="4">
        <v>40973</v>
      </c>
      <c r="AE253">
        <v>644</v>
      </c>
      <c r="AG253">
        <v>0</v>
      </c>
      <c r="AH253">
        <v>0</v>
      </c>
      <c r="AL253">
        <v>17107.240000000002</v>
      </c>
      <c r="AM253" t="b">
        <v>0</v>
      </c>
      <c r="AN253">
        <v>18144.509999999998</v>
      </c>
      <c r="AO253">
        <v>18144.509999999998</v>
      </c>
      <c r="AP253">
        <v>18144.509999999998</v>
      </c>
      <c r="AQ253" t="s">
        <v>1334</v>
      </c>
      <c r="AR253" s="4">
        <v>40783</v>
      </c>
      <c r="AS253">
        <v>18454.509999999998</v>
      </c>
      <c r="AU253" t="b">
        <v>0</v>
      </c>
      <c r="AV253" t="b">
        <v>0</v>
      </c>
      <c r="AW253" t="s">
        <v>102</v>
      </c>
      <c r="AZ253" t="b">
        <v>0</v>
      </c>
      <c r="BB253" t="b">
        <v>0</v>
      </c>
      <c r="BH253">
        <v>0</v>
      </c>
      <c r="BI253">
        <v>0</v>
      </c>
      <c r="BP253" t="s">
        <v>17</v>
      </c>
      <c r="BQ253">
        <f>+VLOOKUP(Tableau2[[#This Row],[DOSSOPEN]],table!A:E,3,FALSE)</f>
        <v>15</v>
      </c>
      <c r="BR253">
        <f>+YEAR(Tableau2[[#This Row],[DOSSOPEN]])</f>
        <v>2011</v>
      </c>
      <c r="BS253" s="5" t="str">
        <f>+VLOOKUP(WEEKDAY(Tableau2[[#This Row],[DOSSOPEN]]),$BY$1:$BZ$7,2,FALSE)</f>
        <v>samedi</v>
      </c>
    </row>
    <row r="254" spans="1:71">
      <c r="A254" t="s">
        <v>411</v>
      </c>
      <c r="B254" s="4">
        <v>40650</v>
      </c>
      <c r="C254">
        <v>241</v>
      </c>
      <c r="D254" t="s">
        <v>1335</v>
      </c>
      <c r="E254" t="s">
        <v>1336</v>
      </c>
      <c r="F254" t="s">
        <v>100</v>
      </c>
      <c r="G254" t="s">
        <v>101</v>
      </c>
      <c r="L254" s="4">
        <v>41356</v>
      </c>
      <c r="M254">
        <v>1540452.64</v>
      </c>
      <c r="N254">
        <v>34013.919999999998</v>
      </c>
      <c r="O254" s="4">
        <v>40888</v>
      </c>
      <c r="P254">
        <v>20357.28</v>
      </c>
      <c r="Q254">
        <v>20357.28</v>
      </c>
      <c r="R254">
        <v>248</v>
      </c>
      <c r="S254">
        <v>0</v>
      </c>
      <c r="T254">
        <v>0</v>
      </c>
      <c r="U254" s="4">
        <v>40778</v>
      </c>
      <c r="V254">
        <v>449</v>
      </c>
      <c r="W254" s="4">
        <v>40960</v>
      </c>
      <c r="X254" s="4">
        <v>40960</v>
      </c>
      <c r="Y254" t="b">
        <v>0</v>
      </c>
      <c r="Z254">
        <v>0</v>
      </c>
      <c r="AA254">
        <v>0</v>
      </c>
      <c r="AB254" s="4">
        <v>40974</v>
      </c>
      <c r="AD254" s="4">
        <v>40973</v>
      </c>
      <c r="AE254">
        <v>644</v>
      </c>
      <c r="AG254">
        <v>0</v>
      </c>
      <c r="AH254">
        <v>0</v>
      </c>
      <c r="AL254">
        <v>17107.240000000002</v>
      </c>
      <c r="AM254" t="b">
        <v>0</v>
      </c>
      <c r="AN254">
        <v>18144.509999999998</v>
      </c>
      <c r="AO254">
        <v>18144.509999999998</v>
      </c>
      <c r="AP254">
        <v>18144.509999999998</v>
      </c>
      <c r="AQ254" t="s">
        <v>1337</v>
      </c>
      <c r="AR254" s="4">
        <v>40784</v>
      </c>
      <c r="AS254">
        <v>18455.509999999998</v>
      </c>
      <c r="AU254" t="b">
        <v>0</v>
      </c>
      <c r="AV254" t="b">
        <v>0</v>
      </c>
      <c r="AW254" t="s">
        <v>102</v>
      </c>
      <c r="AZ254" t="b">
        <v>0</v>
      </c>
      <c r="BB254" t="b">
        <v>0</v>
      </c>
      <c r="BH254">
        <v>0</v>
      </c>
      <c r="BI254">
        <v>0</v>
      </c>
      <c r="BP254" t="s">
        <v>18</v>
      </c>
      <c r="BQ254">
        <f>+VLOOKUP(Tableau2[[#This Row],[DOSSOPEN]],table!A:E,3,FALSE)</f>
        <v>15</v>
      </c>
      <c r="BR254">
        <f>+YEAR(Tableau2[[#This Row],[DOSSOPEN]])</f>
        <v>2011</v>
      </c>
      <c r="BS254" s="5" t="str">
        <f>+VLOOKUP(WEEKDAY(Tableau2[[#This Row],[DOSSOPEN]]),$BY$1:$BZ$7,2,FALSE)</f>
        <v>dimanche</v>
      </c>
    </row>
    <row r="255" spans="1:71">
      <c r="A255" t="s">
        <v>412</v>
      </c>
      <c r="B255" s="4">
        <v>40651</v>
      </c>
      <c r="C255">
        <v>242</v>
      </c>
      <c r="D255" t="s">
        <v>1338</v>
      </c>
      <c r="E255" t="s">
        <v>1339</v>
      </c>
      <c r="F255" t="s">
        <v>100</v>
      </c>
      <c r="G255" t="s">
        <v>101</v>
      </c>
      <c r="L255" s="4">
        <v>41357</v>
      </c>
      <c r="M255">
        <v>1540452.64</v>
      </c>
      <c r="N255">
        <v>34013.919999999998</v>
      </c>
      <c r="O255" s="4">
        <v>40889</v>
      </c>
      <c r="P255">
        <v>20357.28</v>
      </c>
      <c r="Q255">
        <v>20357.28</v>
      </c>
      <c r="R255">
        <v>248</v>
      </c>
      <c r="S255">
        <v>0</v>
      </c>
      <c r="T255">
        <v>0</v>
      </c>
      <c r="U255" s="4">
        <v>40779</v>
      </c>
      <c r="V255">
        <v>450</v>
      </c>
      <c r="W255" s="4">
        <v>40960</v>
      </c>
      <c r="X255" s="4">
        <v>40960</v>
      </c>
      <c r="Y255" t="b">
        <v>0</v>
      </c>
      <c r="Z255">
        <v>0</v>
      </c>
      <c r="AA255">
        <v>0</v>
      </c>
      <c r="AB255" s="4">
        <v>40974</v>
      </c>
      <c r="AD255" s="4">
        <v>40973</v>
      </c>
      <c r="AE255">
        <v>644</v>
      </c>
      <c r="AG255">
        <v>0</v>
      </c>
      <c r="AH255">
        <v>0</v>
      </c>
      <c r="AL255">
        <v>17107.240000000002</v>
      </c>
      <c r="AM255" t="b">
        <v>0</v>
      </c>
      <c r="AN255">
        <v>18144.509999999998</v>
      </c>
      <c r="AO255">
        <v>18144.509999999998</v>
      </c>
      <c r="AP255">
        <v>18144.509999999998</v>
      </c>
      <c r="AQ255" t="s">
        <v>1340</v>
      </c>
      <c r="AR255" s="4">
        <v>40785</v>
      </c>
      <c r="AS255">
        <v>18456.509999999998</v>
      </c>
      <c r="AU255" t="b">
        <v>0</v>
      </c>
      <c r="AV255" t="b">
        <v>0</v>
      </c>
      <c r="AW255" t="s">
        <v>102</v>
      </c>
      <c r="AZ255" t="b">
        <v>0</v>
      </c>
      <c r="BB255" t="b">
        <v>0</v>
      </c>
      <c r="BH255">
        <v>0</v>
      </c>
      <c r="BI255">
        <v>0</v>
      </c>
      <c r="BP255" t="s">
        <v>19</v>
      </c>
      <c r="BQ255">
        <f>+VLOOKUP(Tableau2[[#This Row],[DOSSOPEN]],table!A:E,3,FALSE)</f>
        <v>16</v>
      </c>
      <c r="BR255">
        <f>+YEAR(Tableau2[[#This Row],[DOSSOPEN]])</f>
        <v>2011</v>
      </c>
      <c r="BS255" s="5" t="str">
        <f>+VLOOKUP(WEEKDAY(Tableau2[[#This Row],[DOSSOPEN]]),$BY$1:$BZ$7,2,FALSE)</f>
        <v>lundi</v>
      </c>
    </row>
    <row r="256" spans="1:71">
      <c r="A256" t="s">
        <v>413</v>
      </c>
      <c r="B256" s="4">
        <v>40652</v>
      </c>
      <c r="C256">
        <v>243</v>
      </c>
      <c r="D256" t="s">
        <v>1341</v>
      </c>
      <c r="E256" t="s">
        <v>1342</v>
      </c>
      <c r="F256" t="s">
        <v>100</v>
      </c>
      <c r="G256" t="s">
        <v>101</v>
      </c>
      <c r="L256" s="4">
        <v>41358</v>
      </c>
      <c r="M256">
        <v>1540452.64</v>
      </c>
      <c r="N256">
        <v>34013.919999999998</v>
      </c>
      <c r="O256" s="4">
        <v>40890</v>
      </c>
      <c r="P256">
        <v>20357.28</v>
      </c>
      <c r="Q256">
        <v>20357.28</v>
      </c>
      <c r="R256">
        <v>248</v>
      </c>
      <c r="S256">
        <v>0</v>
      </c>
      <c r="T256">
        <v>0</v>
      </c>
      <c r="U256" s="4">
        <v>40780</v>
      </c>
      <c r="V256">
        <v>451</v>
      </c>
      <c r="W256" s="4">
        <v>40960</v>
      </c>
      <c r="X256" s="4">
        <v>40960</v>
      </c>
      <c r="Y256" t="b">
        <v>0</v>
      </c>
      <c r="Z256">
        <v>0</v>
      </c>
      <c r="AA256">
        <v>0</v>
      </c>
      <c r="AB256" s="4">
        <v>40974</v>
      </c>
      <c r="AD256" s="4">
        <v>40973</v>
      </c>
      <c r="AE256">
        <v>644</v>
      </c>
      <c r="AG256">
        <v>0</v>
      </c>
      <c r="AH256">
        <v>0</v>
      </c>
      <c r="AL256">
        <v>17107.240000000002</v>
      </c>
      <c r="AM256" t="b">
        <v>0</v>
      </c>
      <c r="AN256">
        <v>18144.509999999998</v>
      </c>
      <c r="AO256">
        <v>18144.509999999998</v>
      </c>
      <c r="AP256">
        <v>18144.509999999998</v>
      </c>
      <c r="AQ256" t="s">
        <v>1343</v>
      </c>
      <c r="AR256" s="4">
        <v>40786</v>
      </c>
      <c r="AS256">
        <v>18457.509999999998</v>
      </c>
      <c r="AU256" t="b">
        <v>0</v>
      </c>
      <c r="AV256" t="b">
        <v>0</v>
      </c>
      <c r="AW256" t="s">
        <v>102</v>
      </c>
      <c r="AZ256" t="b">
        <v>0</v>
      </c>
      <c r="BB256" t="b">
        <v>0</v>
      </c>
      <c r="BH256">
        <v>0</v>
      </c>
      <c r="BI256">
        <v>0</v>
      </c>
      <c r="BP256" t="s">
        <v>20</v>
      </c>
      <c r="BQ256">
        <f>+VLOOKUP(Tableau2[[#This Row],[DOSSOPEN]],table!A:E,3,FALSE)</f>
        <v>16</v>
      </c>
      <c r="BR256">
        <f>+YEAR(Tableau2[[#This Row],[DOSSOPEN]])</f>
        <v>2011</v>
      </c>
      <c r="BS256" s="5" t="str">
        <f>+VLOOKUP(WEEKDAY(Tableau2[[#This Row],[DOSSOPEN]]),$BY$1:$BZ$7,2,FALSE)</f>
        <v>mardi</v>
      </c>
    </row>
    <row r="257" spans="1:71">
      <c r="A257" t="s">
        <v>414</v>
      </c>
      <c r="B257" s="4">
        <v>40653</v>
      </c>
      <c r="C257">
        <v>244</v>
      </c>
      <c r="D257" t="s">
        <v>1344</v>
      </c>
      <c r="E257" t="s">
        <v>1345</v>
      </c>
      <c r="F257" t="s">
        <v>100</v>
      </c>
      <c r="G257" t="s">
        <v>101</v>
      </c>
      <c r="L257" s="4">
        <v>41359</v>
      </c>
      <c r="M257">
        <v>1540452.64</v>
      </c>
      <c r="N257">
        <v>34013.919999999998</v>
      </c>
      <c r="O257" s="4">
        <v>40891</v>
      </c>
      <c r="P257">
        <v>20357.28</v>
      </c>
      <c r="Q257">
        <v>20357.28</v>
      </c>
      <c r="R257">
        <v>248</v>
      </c>
      <c r="S257">
        <v>0</v>
      </c>
      <c r="T257">
        <v>0</v>
      </c>
      <c r="U257" s="4">
        <v>40781</v>
      </c>
      <c r="V257">
        <v>452</v>
      </c>
      <c r="W257" s="4">
        <v>40960</v>
      </c>
      <c r="X257" s="4">
        <v>40960</v>
      </c>
      <c r="Y257" t="b">
        <v>0</v>
      </c>
      <c r="Z257">
        <v>0</v>
      </c>
      <c r="AA257">
        <v>0</v>
      </c>
      <c r="AB257" s="4">
        <v>40974</v>
      </c>
      <c r="AD257" s="4">
        <v>40973</v>
      </c>
      <c r="AE257">
        <v>644</v>
      </c>
      <c r="AG257">
        <v>0</v>
      </c>
      <c r="AH257">
        <v>0</v>
      </c>
      <c r="AL257">
        <v>17107.240000000002</v>
      </c>
      <c r="AM257" t="b">
        <v>0</v>
      </c>
      <c r="AN257">
        <v>18144.509999999998</v>
      </c>
      <c r="AO257">
        <v>18144.509999999998</v>
      </c>
      <c r="AP257">
        <v>18144.509999999998</v>
      </c>
      <c r="AQ257" t="s">
        <v>1346</v>
      </c>
      <c r="AR257" s="4">
        <v>40787</v>
      </c>
      <c r="AS257">
        <v>18458.509999999998</v>
      </c>
      <c r="AU257" t="b">
        <v>0</v>
      </c>
      <c r="AV257" t="b">
        <v>0</v>
      </c>
      <c r="AW257" t="s">
        <v>102</v>
      </c>
      <c r="AZ257" t="b">
        <v>0</v>
      </c>
      <c r="BB257" t="b">
        <v>0</v>
      </c>
      <c r="BH257">
        <v>0</v>
      </c>
      <c r="BI257">
        <v>0</v>
      </c>
      <c r="BP257" t="s">
        <v>21</v>
      </c>
      <c r="BQ257">
        <f>+VLOOKUP(Tableau2[[#This Row],[DOSSOPEN]],table!A:E,3,FALSE)</f>
        <v>16</v>
      </c>
      <c r="BR257">
        <f>+YEAR(Tableau2[[#This Row],[DOSSOPEN]])</f>
        <v>2011</v>
      </c>
      <c r="BS257" s="5" t="str">
        <f>+VLOOKUP(WEEKDAY(Tableau2[[#This Row],[DOSSOPEN]]),$BY$1:$BZ$7,2,FALSE)</f>
        <v>mercredi</v>
      </c>
    </row>
    <row r="258" spans="1:71">
      <c r="A258" t="s">
        <v>415</v>
      </c>
      <c r="B258" s="4">
        <v>40654</v>
      </c>
      <c r="C258">
        <v>245</v>
      </c>
      <c r="D258" t="s">
        <v>1347</v>
      </c>
      <c r="E258" t="s">
        <v>1348</v>
      </c>
      <c r="F258" t="s">
        <v>100</v>
      </c>
      <c r="G258" t="s">
        <v>101</v>
      </c>
      <c r="L258" s="4">
        <v>41360</v>
      </c>
      <c r="M258">
        <v>1540452.64</v>
      </c>
      <c r="N258">
        <v>34013.919999999998</v>
      </c>
      <c r="O258" s="4">
        <v>40892</v>
      </c>
      <c r="P258">
        <v>20357.28</v>
      </c>
      <c r="Q258">
        <v>20357.28</v>
      </c>
      <c r="R258">
        <v>248</v>
      </c>
      <c r="S258">
        <v>0</v>
      </c>
      <c r="T258">
        <v>0</v>
      </c>
      <c r="U258" s="4">
        <v>40782</v>
      </c>
      <c r="V258">
        <v>453</v>
      </c>
      <c r="W258" s="4">
        <v>40960</v>
      </c>
      <c r="X258" s="4">
        <v>40960</v>
      </c>
      <c r="Y258" t="b">
        <v>0</v>
      </c>
      <c r="Z258">
        <v>0</v>
      </c>
      <c r="AA258">
        <v>0</v>
      </c>
      <c r="AB258" s="4">
        <v>40974</v>
      </c>
      <c r="AD258" s="4">
        <v>40973</v>
      </c>
      <c r="AE258">
        <v>644</v>
      </c>
      <c r="AG258">
        <v>0</v>
      </c>
      <c r="AH258">
        <v>0</v>
      </c>
      <c r="AL258">
        <v>17107.240000000002</v>
      </c>
      <c r="AM258" t="b">
        <v>0</v>
      </c>
      <c r="AN258">
        <v>18144.509999999998</v>
      </c>
      <c r="AO258">
        <v>18144.509999999998</v>
      </c>
      <c r="AP258">
        <v>18144.509999999998</v>
      </c>
      <c r="AQ258" t="s">
        <v>1349</v>
      </c>
      <c r="AR258" s="4">
        <v>40788</v>
      </c>
      <c r="AS258">
        <v>18459.509999999998</v>
      </c>
      <c r="AU258" t="b">
        <v>0</v>
      </c>
      <c r="AV258" t="b">
        <v>0</v>
      </c>
      <c r="AW258" t="s">
        <v>102</v>
      </c>
      <c r="AZ258" t="b">
        <v>0</v>
      </c>
      <c r="BB258" t="b">
        <v>0</v>
      </c>
      <c r="BH258">
        <v>0</v>
      </c>
      <c r="BI258">
        <v>0</v>
      </c>
      <c r="BP258" t="s">
        <v>22</v>
      </c>
      <c r="BQ258">
        <f>+VLOOKUP(Tableau2[[#This Row],[DOSSOPEN]],table!A:E,3,FALSE)</f>
        <v>16</v>
      </c>
      <c r="BR258">
        <f>+YEAR(Tableau2[[#This Row],[DOSSOPEN]])</f>
        <v>2011</v>
      </c>
      <c r="BS258" s="5" t="str">
        <f>+VLOOKUP(WEEKDAY(Tableau2[[#This Row],[DOSSOPEN]]),$BY$1:$BZ$7,2,FALSE)</f>
        <v>jeudi</v>
      </c>
    </row>
    <row r="259" spans="1:71">
      <c r="A259" t="s">
        <v>416</v>
      </c>
      <c r="B259" s="4">
        <v>40655</v>
      </c>
      <c r="C259">
        <v>246</v>
      </c>
      <c r="D259" t="s">
        <v>1350</v>
      </c>
      <c r="E259" t="s">
        <v>1351</v>
      </c>
      <c r="F259" t="s">
        <v>100</v>
      </c>
      <c r="G259" t="s">
        <v>101</v>
      </c>
      <c r="L259" s="4">
        <v>41361</v>
      </c>
      <c r="M259">
        <v>1540452.64</v>
      </c>
      <c r="N259">
        <v>34013.919999999998</v>
      </c>
      <c r="O259" s="4">
        <v>40893</v>
      </c>
      <c r="P259">
        <v>20357.28</v>
      </c>
      <c r="Q259">
        <v>20357.28</v>
      </c>
      <c r="R259">
        <v>248</v>
      </c>
      <c r="S259">
        <v>0</v>
      </c>
      <c r="T259">
        <v>0</v>
      </c>
      <c r="U259" s="4">
        <v>40783</v>
      </c>
      <c r="V259">
        <v>454</v>
      </c>
      <c r="W259" s="4">
        <v>40960</v>
      </c>
      <c r="X259" s="4">
        <v>40960</v>
      </c>
      <c r="Y259" t="b">
        <v>0</v>
      </c>
      <c r="Z259">
        <v>0</v>
      </c>
      <c r="AA259">
        <v>0</v>
      </c>
      <c r="AB259" s="4">
        <v>40974</v>
      </c>
      <c r="AD259" s="4">
        <v>40973</v>
      </c>
      <c r="AE259">
        <v>644</v>
      </c>
      <c r="AG259">
        <v>0</v>
      </c>
      <c r="AH259">
        <v>0</v>
      </c>
      <c r="AL259">
        <v>17107.240000000002</v>
      </c>
      <c r="AM259" t="b">
        <v>0</v>
      </c>
      <c r="AN259">
        <v>18144.509999999998</v>
      </c>
      <c r="AO259">
        <v>18144.509999999998</v>
      </c>
      <c r="AP259">
        <v>18144.509999999998</v>
      </c>
      <c r="AQ259" t="s">
        <v>1352</v>
      </c>
      <c r="AR259" s="4">
        <v>40789</v>
      </c>
      <c r="AS259">
        <v>18460.509999999998</v>
      </c>
      <c r="AU259" t="b">
        <v>0</v>
      </c>
      <c r="AV259" t="b">
        <v>0</v>
      </c>
      <c r="AW259" t="s">
        <v>102</v>
      </c>
      <c r="AZ259" t="b">
        <v>0</v>
      </c>
      <c r="BB259" t="b">
        <v>0</v>
      </c>
      <c r="BH259">
        <v>0</v>
      </c>
      <c r="BI259">
        <v>0</v>
      </c>
      <c r="BP259" t="s">
        <v>23</v>
      </c>
      <c r="BQ259">
        <f>+VLOOKUP(Tableau2[[#This Row],[DOSSOPEN]],table!A:E,3,FALSE)</f>
        <v>16</v>
      </c>
      <c r="BR259">
        <f>+YEAR(Tableau2[[#This Row],[DOSSOPEN]])</f>
        <v>2011</v>
      </c>
      <c r="BS259" s="5" t="str">
        <f>+VLOOKUP(WEEKDAY(Tableau2[[#This Row],[DOSSOPEN]]),$BY$1:$BZ$7,2,FALSE)</f>
        <v>vendredi</v>
      </c>
    </row>
    <row r="260" spans="1:71">
      <c r="A260" t="s">
        <v>417</v>
      </c>
      <c r="B260" s="4">
        <v>40656</v>
      </c>
      <c r="C260">
        <v>247</v>
      </c>
      <c r="D260" t="s">
        <v>1353</v>
      </c>
      <c r="E260" t="s">
        <v>1354</v>
      </c>
      <c r="F260" t="s">
        <v>100</v>
      </c>
      <c r="G260" t="s">
        <v>101</v>
      </c>
      <c r="L260" s="4">
        <v>41362</v>
      </c>
      <c r="M260">
        <v>1540452.64</v>
      </c>
      <c r="N260">
        <v>34013.919999999998</v>
      </c>
      <c r="O260" s="4">
        <v>40894</v>
      </c>
      <c r="P260">
        <v>20357.28</v>
      </c>
      <c r="Q260">
        <v>20357.28</v>
      </c>
      <c r="R260">
        <v>248</v>
      </c>
      <c r="S260">
        <v>0</v>
      </c>
      <c r="T260">
        <v>0</v>
      </c>
      <c r="U260" s="4">
        <v>40784</v>
      </c>
      <c r="V260">
        <v>455</v>
      </c>
      <c r="W260" s="4">
        <v>40960</v>
      </c>
      <c r="X260" s="4">
        <v>40960</v>
      </c>
      <c r="Y260" t="b">
        <v>0</v>
      </c>
      <c r="Z260">
        <v>0</v>
      </c>
      <c r="AA260">
        <v>0</v>
      </c>
      <c r="AB260" s="4">
        <v>40974</v>
      </c>
      <c r="AD260" s="4">
        <v>40973</v>
      </c>
      <c r="AE260">
        <v>644</v>
      </c>
      <c r="AG260">
        <v>0</v>
      </c>
      <c r="AH260">
        <v>0</v>
      </c>
      <c r="AL260">
        <v>17107.240000000002</v>
      </c>
      <c r="AM260" t="b">
        <v>0</v>
      </c>
      <c r="AN260">
        <v>18144.509999999998</v>
      </c>
      <c r="AO260">
        <v>18144.509999999998</v>
      </c>
      <c r="AP260">
        <v>18144.509999999998</v>
      </c>
      <c r="AQ260" t="s">
        <v>1355</v>
      </c>
      <c r="AR260" s="4">
        <v>40790</v>
      </c>
      <c r="AS260">
        <v>18461.509999999998</v>
      </c>
      <c r="AU260" t="b">
        <v>0</v>
      </c>
      <c r="AV260" t="b">
        <v>0</v>
      </c>
      <c r="AW260" t="s">
        <v>102</v>
      </c>
      <c r="AZ260" t="b">
        <v>0</v>
      </c>
      <c r="BB260" t="b">
        <v>0</v>
      </c>
      <c r="BH260">
        <v>0</v>
      </c>
      <c r="BI260">
        <v>0</v>
      </c>
      <c r="BP260" t="s">
        <v>24</v>
      </c>
      <c r="BQ260">
        <f>+VLOOKUP(Tableau2[[#This Row],[DOSSOPEN]],table!A:E,3,FALSE)</f>
        <v>16</v>
      </c>
      <c r="BR260">
        <f>+YEAR(Tableau2[[#This Row],[DOSSOPEN]])</f>
        <v>2011</v>
      </c>
      <c r="BS260" s="5" t="str">
        <f>+VLOOKUP(WEEKDAY(Tableau2[[#This Row],[DOSSOPEN]]),$BY$1:$BZ$7,2,FALSE)</f>
        <v>samedi</v>
      </c>
    </row>
    <row r="261" spans="1:71">
      <c r="A261" t="s">
        <v>418</v>
      </c>
      <c r="B261" s="4">
        <v>40657</v>
      </c>
      <c r="C261">
        <v>248</v>
      </c>
      <c r="D261" t="s">
        <v>1356</v>
      </c>
      <c r="E261" t="s">
        <v>1357</v>
      </c>
      <c r="F261" t="s">
        <v>100</v>
      </c>
      <c r="G261" t="s">
        <v>101</v>
      </c>
      <c r="L261" s="4">
        <v>41363</v>
      </c>
      <c r="M261">
        <v>1540452.64</v>
      </c>
      <c r="N261">
        <v>34013.919999999998</v>
      </c>
      <c r="O261" s="4">
        <v>40895</v>
      </c>
      <c r="P261">
        <v>20357.28</v>
      </c>
      <c r="Q261">
        <v>20357.28</v>
      </c>
      <c r="R261">
        <v>248</v>
      </c>
      <c r="S261">
        <v>0</v>
      </c>
      <c r="T261">
        <v>0</v>
      </c>
      <c r="U261" s="4">
        <v>40785</v>
      </c>
      <c r="V261">
        <v>456</v>
      </c>
      <c r="W261" s="4">
        <v>40960</v>
      </c>
      <c r="X261" s="4">
        <v>40960</v>
      </c>
      <c r="Y261" t="b">
        <v>0</v>
      </c>
      <c r="Z261">
        <v>0</v>
      </c>
      <c r="AA261">
        <v>0</v>
      </c>
      <c r="AB261" s="4">
        <v>40974</v>
      </c>
      <c r="AD261" s="4">
        <v>40973</v>
      </c>
      <c r="AE261">
        <v>644</v>
      </c>
      <c r="AG261">
        <v>0</v>
      </c>
      <c r="AH261">
        <v>0</v>
      </c>
      <c r="AL261">
        <v>17107.240000000002</v>
      </c>
      <c r="AM261" t="b">
        <v>0</v>
      </c>
      <c r="AN261">
        <v>18144.509999999998</v>
      </c>
      <c r="AO261">
        <v>18144.509999999998</v>
      </c>
      <c r="AP261">
        <v>18144.509999999998</v>
      </c>
      <c r="AQ261" t="s">
        <v>1358</v>
      </c>
      <c r="AR261" s="4">
        <v>40791</v>
      </c>
      <c r="AS261">
        <v>18462.509999999998</v>
      </c>
      <c r="AU261" t="b">
        <v>0</v>
      </c>
      <c r="AV261" t="b">
        <v>0</v>
      </c>
      <c r="AW261" t="s">
        <v>102</v>
      </c>
      <c r="AZ261" t="b">
        <v>0</v>
      </c>
      <c r="BB261" t="b">
        <v>0</v>
      </c>
      <c r="BH261">
        <v>0</v>
      </c>
      <c r="BI261">
        <v>0</v>
      </c>
      <c r="BP261" t="s">
        <v>5</v>
      </c>
      <c r="BQ261">
        <f>+VLOOKUP(Tableau2[[#This Row],[DOSSOPEN]],table!A:E,3,FALSE)</f>
        <v>16</v>
      </c>
      <c r="BR261">
        <f>+YEAR(Tableau2[[#This Row],[DOSSOPEN]])</f>
        <v>2011</v>
      </c>
      <c r="BS261" s="5" t="str">
        <f>+VLOOKUP(WEEKDAY(Tableau2[[#This Row],[DOSSOPEN]]),$BY$1:$BZ$7,2,FALSE)</f>
        <v>dimanche</v>
      </c>
    </row>
    <row r="262" spans="1:71">
      <c r="A262" t="s">
        <v>419</v>
      </c>
      <c r="B262" s="4">
        <v>40658</v>
      </c>
      <c r="C262">
        <v>249</v>
      </c>
      <c r="D262" t="s">
        <v>1359</v>
      </c>
      <c r="E262" t="s">
        <v>1360</v>
      </c>
      <c r="F262" t="s">
        <v>100</v>
      </c>
      <c r="G262" t="s">
        <v>101</v>
      </c>
      <c r="L262" s="4">
        <v>41364</v>
      </c>
      <c r="M262">
        <v>1540452.64</v>
      </c>
      <c r="N262">
        <v>34013.919999999998</v>
      </c>
      <c r="O262" s="4">
        <v>40896</v>
      </c>
      <c r="P262">
        <v>20357.28</v>
      </c>
      <c r="Q262">
        <v>20357.28</v>
      </c>
      <c r="R262">
        <v>248</v>
      </c>
      <c r="S262">
        <v>0</v>
      </c>
      <c r="T262">
        <v>0</v>
      </c>
      <c r="U262" s="4">
        <v>40786</v>
      </c>
      <c r="V262">
        <v>457</v>
      </c>
      <c r="W262" s="4">
        <v>40960</v>
      </c>
      <c r="X262" s="4">
        <v>40960</v>
      </c>
      <c r="Y262" t="b">
        <v>0</v>
      </c>
      <c r="Z262">
        <v>0</v>
      </c>
      <c r="AA262">
        <v>0</v>
      </c>
      <c r="AB262" s="4">
        <v>40974</v>
      </c>
      <c r="AD262" s="4">
        <v>40973</v>
      </c>
      <c r="AE262">
        <v>644</v>
      </c>
      <c r="AG262">
        <v>0</v>
      </c>
      <c r="AH262">
        <v>0</v>
      </c>
      <c r="AL262">
        <v>17107.240000000002</v>
      </c>
      <c r="AM262" t="b">
        <v>0</v>
      </c>
      <c r="AN262">
        <v>18144.509999999998</v>
      </c>
      <c r="AO262">
        <v>18144.509999999998</v>
      </c>
      <c r="AP262">
        <v>18144.509999999998</v>
      </c>
      <c r="AQ262" t="s">
        <v>1361</v>
      </c>
      <c r="AR262" s="4">
        <v>40792</v>
      </c>
      <c r="AS262">
        <v>18463.509999999998</v>
      </c>
      <c r="AU262" t="b">
        <v>0</v>
      </c>
      <c r="AV262" t="b">
        <v>0</v>
      </c>
      <c r="AW262" t="s">
        <v>102</v>
      </c>
      <c r="AZ262" t="b">
        <v>0</v>
      </c>
      <c r="BB262" t="b">
        <v>0</v>
      </c>
      <c r="BH262">
        <v>0</v>
      </c>
      <c r="BI262">
        <v>0</v>
      </c>
      <c r="BP262" t="s">
        <v>14</v>
      </c>
      <c r="BQ262">
        <f>+VLOOKUP(Tableau2[[#This Row],[DOSSOPEN]],table!A:E,3,FALSE)</f>
        <v>17</v>
      </c>
      <c r="BR262">
        <f>+YEAR(Tableau2[[#This Row],[DOSSOPEN]])</f>
        <v>2011</v>
      </c>
      <c r="BS262" s="5" t="str">
        <f>+VLOOKUP(WEEKDAY(Tableau2[[#This Row],[DOSSOPEN]]),$BY$1:$BZ$7,2,FALSE)</f>
        <v>lundi</v>
      </c>
    </row>
    <row r="263" spans="1:71">
      <c r="A263" t="s">
        <v>420</v>
      </c>
      <c r="B263" s="4">
        <v>40659</v>
      </c>
      <c r="C263">
        <v>250</v>
      </c>
      <c r="D263" t="s">
        <v>1362</v>
      </c>
      <c r="E263" t="s">
        <v>1363</v>
      </c>
      <c r="F263" t="s">
        <v>100</v>
      </c>
      <c r="G263" t="s">
        <v>101</v>
      </c>
      <c r="L263" s="4">
        <v>41365</v>
      </c>
      <c r="M263">
        <v>1540452.64</v>
      </c>
      <c r="N263">
        <v>34013.919999999998</v>
      </c>
      <c r="O263" s="4">
        <v>40897</v>
      </c>
      <c r="P263">
        <v>20357.28</v>
      </c>
      <c r="Q263">
        <v>20357.28</v>
      </c>
      <c r="R263">
        <v>248</v>
      </c>
      <c r="S263">
        <v>0</v>
      </c>
      <c r="T263">
        <v>0</v>
      </c>
      <c r="U263" s="4">
        <v>40787</v>
      </c>
      <c r="V263">
        <v>458</v>
      </c>
      <c r="W263" s="4">
        <v>40960</v>
      </c>
      <c r="X263" s="4">
        <v>40960</v>
      </c>
      <c r="Y263" t="b">
        <v>0</v>
      </c>
      <c r="Z263">
        <v>0</v>
      </c>
      <c r="AA263">
        <v>0</v>
      </c>
      <c r="AB263" s="4">
        <v>40974</v>
      </c>
      <c r="AD263" s="4">
        <v>40973</v>
      </c>
      <c r="AE263">
        <v>644</v>
      </c>
      <c r="AG263">
        <v>0</v>
      </c>
      <c r="AH263">
        <v>0</v>
      </c>
      <c r="AL263">
        <v>17107.240000000002</v>
      </c>
      <c r="AM263" t="b">
        <v>0</v>
      </c>
      <c r="AN263">
        <v>18144.509999999998</v>
      </c>
      <c r="AO263">
        <v>18144.509999999998</v>
      </c>
      <c r="AP263">
        <v>18144.509999999998</v>
      </c>
      <c r="AQ263" t="s">
        <v>1364</v>
      </c>
      <c r="AR263" s="4">
        <v>40793</v>
      </c>
      <c r="AS263">
        <v>18464.509999999998</v>
      </c>
      <c r="AU263" t="b">
        <v>0</v>
      </c>
      <c r="AV263" t="b">
        <v>0</v>
      </c>
      <c r="AW263" t="s">
        <v>102</v>
      </c>
      <c r="AZ263" t="b">
        <v>0</v>
      </c>
      <c r="BB263" t="b">
        <v>0</v>
      </c>
      <c r="BH263">
        <v>0</v>
      </c>
      <c r="BI263">
        <v>0</v>
      </c>
      <c r="BP263" t="s">
        <v>15</v>
      </c>
      <c r="BQ263">
        <f>+VLOOKUP(Tableau2[[#This Row],[DOSSOPEN]],table!A:E,3,FALSE)</f>
        <v>17</v>
      </c>
      <c r="BR263">
        <f>+YEAR(Tableau2[[#This Row],[DOSSOPEN]])</f>
        <v>2011</v>
      </c>
      <c r="BS263" s="5" t="str">
        <f>+VLOOKUP(WEEKDAY(Tableau2[[#This Row],[DOSSOPEN]]),$BY$1:$BZ$7,2,FALSE)</f>
        <v>mardi</v>
      </c>
    </row>
    <row r="264" spans="1:71">
      <c r="A264" t="s">
        <v>421</v>
      </c>
      <c r="B264" s="4">
        <v>40660</v>
      </c>
      <c r="C264">
        <v>251</v>
      </c>
      <c r="D264" t="s">
        <v>1365</v>
      </c>
      <c r="E264" t="s">
        <v>1366</v>
      </c>
      <c r="F264" t="s">
        <v>100</v>
      </c>
      <c r="G264" t="s">
        <v>101</v>
      </c>
      <c r="L264" s="4">
        <v>41366</v>
      </c>
      <c r="M264">
        <v>1540452.64</v>
      </c>
      <c r="N264">
        <v>34013.919999999998</v>
      </c>
      <c r="O264" s="4">
        <v>40898</v>
      </c>
      <c r="P264">
        <v>20357.28</v>
      </c>
      <c r="Q264">
        <v>20357.28</v>
      </c>
      <c r="R264">
        <v>248</v>
      </c>
      <c r="S264">
        <v>0</v>
      </c>
      <c r="T264">
        <v>0</v>
      </c>
      <c r="U264" s="4">
        <v>40788</v>
      </c>
      <c r="V264">
        <v>459</v>
      </c>
      <c r="W264" s="4">
        <v>40960</v>
      </c>
      <c r="X264" s="4">
        <v>40960</v>
      </c>
      <c r="Y264" t="b">
        <v>0</v>
      </c>
      <c r="Z264">
        <v>0</v>
      </c>
      <c r="AA264">
        <v>0</v>
      </c>
      <c r="AB264" s="4">
        <v>40974</v>
      </c>
      <c r="AD264" s="4">
        <v>40973</v>
      </c>
      <c r="AE264">
        <v>644</v>
      </c>
      <c r="AG264">
        <v>0</v>
      </c>
      <c r="AH264">
        <v>0</v>
      </c>
      <c r="AL264">
        <v>17107.240000000002</v>
      </c>
      <c r="AM264" t="b">
        <v>0</v>
      </c>
      <c r="AN264">
        <v>18144.509999999998</v>
      </c>
      <c r="AO264">
        <v>18144.509999999998</v>
      </c>
      <c r="AP264">
        <v>18144.509999999998</v>
      </c>
      <c r="AQ264" t="s">
        <v>1367</v>
      </c>
      <c r="AR264" s="4">
        <v>40794</v>
      </c>
      <c r="AS264">
        <v>18465.509999999998</v>
      </c>
      <c r="AU264" t="b">
        <v>0</v>
      </c>
      <c r="AV264" t="b">
        <v>0</v>
      </c>
      <c r="AW264" t="s">
        <v>102</v>
      </c>
      <c r="AZ264" t="b">
        <v>0</v>
      </c>
      <c r="BB264" t="b">
        <v>0</v>
      </c>
      <c r="BH264">
        <v>0</v>
      </c>
      <c r="BI264">
        <v>0</v>
      </c>
      <c r="BP264" t="s">
        <v>16</v>
      </c>
      <c r="BQ264">
        <f>+VLOOKUP(Tableau2[[#This Row],[DOSSOPEN]],table!A:E,3,FALSE)</f>
        <v>17</v>
      </c>
      <c r="BR264">
        <f>+YEAR(Tableau2[[#This Row],[DOSSOPEN]])</f>
        <v>2011</v>
      </c>
      <c r="BS264" s="5" t="str">
        <f>+VLOOKUP(WEEKDAY(Tableau2[[#This Row],[DOSSOPEN]]),$BY$1:$BZ$7,2,FALSE)</f>
        <v>mercredi</v>
      </c>
    </row>
    <row r="265" spans="1:71">
      <c r="A265" t="s">
        <v>422</v>
      </c>
      <c r="B265" s="4">
        <v>40661</v>
      </c>
      <c r="C265">
        <v>252</v>
      </c>
      <c r="D265" t="s">
        <v>1368</v>
      </c>
      <c r="E265" t="s">
        <v>1369</v>
      </c>
      <c r="F265" t="s">
        <v>100</v>
      </c>
      <c r="G265" t="s">
        <v>101</v>
      </c>
      <c r="L265" s="4">
        <v>41367</v>
      </c>
      <c r="M265">
        <v>1540452.64</v>
      </c>
      <c r="N265">
        <v>34013.919999999998</v>
      </c>
      <c r="O265" s="4">
        <v>40899</v>
      </c>
      <c r="P265">
        <v>20357.28</v>
      </c>
      <c r="Q265">
        <v>20357.28</v>
      </c>
      <c r="R265">
        <v>248</v>
      </c>
      <c r="S265">
        <v>0</v>
      </c>
      <c r="T265">
        <v>0</v>
      </c>
      <c r="U265" s="4">
        <v>40789</v>
      </c>
      <c r="V265">
        <v>460</v>
      </c>
      <c r="W265" s="4">
        <v>40960</v>
      </c>
      <c r="X265" s="4">
        <v>40960</v>
      </c>
      <c r="Y265" t="b">
        <v>0</v>
      </c>
      <c r="Z265">
        <v>0</v>
      </c>
      <c r="AA265">
        <v>0</v>
      </c>
      <c r="AB265" s="4">
        <v>40974</v>
      </c>
      <c r="AD265" s="4">
        <v>40973</v>
      </c>
      <c r="AE265">
        <v>644</v>
      </c>
      <c r="AG265">
        <v>0</v>
      </c>
      <c r="AH265">
        <v>0</v>
      </c>
      <c r="AL265">
        <v>17107.240000000002</v>
      </c>
      <c r="AM265" t="b">
        <v>0</v>
      </c>
      <c r="AN265">
        <v>18144.509999999998</v>
      </c>
      <c r="AO265">
        <v>18144.509999999998</v>
      </c>
      <c r="AP265">
        <v>18144.509999999998</v>
      </c>
      <c r="AQ265" t="s">
        <v>1370</v>
      </c>
      <c r="AR265" s="4">
        <v>40795</v>
      </c>
      <c r="AS265">
        <v>18466.509999999998</v>
      </c>
      <c r="AU265" t="b">
        <v>0</v>
      </c>
      <c r="AV265" t="b">
        <v>0</v>
      </c>
      <c r="AW265" t="s">
        <v>102</v>
      </c>
      <c r="AZ265" t="b">
        <v>0</v>
      </c>
      <c r="BB265" t="b">
        <v>0</v>
      </c>
      <c r="BH265">
        <v>0</v>
      </c>
      <c r="BI265">
        <v>0</v>
      </c>
      <c r="BP265" t="s">
        <v>17</v>
      </c>
      <c r="BQ265">
        <f>+VLOOKUP(Tableau2[[#This Row],[DOSSOPEN]],table!A:E,3,FALSE)</f>
        <v>17</v>
      </c>
      <c r="BR265">
        <f>+YEAR(Tableau2[[#This Row],[DOSSOPEN]])</f>
        <v>2011</v>
      </c>
      <c r="BS265" s="5" t="str">
        <f>+VLOOKUP(WEEKDAY(Tableau2[[#This Row],[DOSSOPEN]]),$BY$1:$BZ$7,2,FALSE)</f>
        <v>jeudi</v>
      </c>
    </row>
    <row r="266" spans="1:71">
      <c r="A266" t="s">
        <v>423</v>
      </c>
      <c r="B266" s="4">
        <v>40662</v>
      </c>
      <c r="C266">
        <v>253</v>
      </c>
      <c r="D266" t="s">
        <v>1371</v>
      </c>
      <c r="E266" t="s">
        <v>1372</v>
      </c>
      <c r="F266" t="s">
        <v>100</v>
      </c>
      <c r="G266" t="s">
        <v>101</v>
      </c>
      <c r="L266" s="4">
        <v>41368</v>
      </c>
      <c r="M266">
        <v>1540452.64</v>
      </c>
      <c r="N266">
        <v>34013.919999999998</v>
      </c>
      <c r="O266" s="4">
        <v>40900</v>
      </c>
      <c r="P266">
        <v>20357.28</v>
      </c>
      <c r="Q266">
        <v>20357.28</v>
      </c>
      <c r="R266">
        <v>248</v>
      </c>
      <c r="S266">
        <v>0</v>
      </c>
      <c r="T266">
        <v>0</v>
      </c>
      <c r="U266" s="4">
        <v>40790</v>
      </c>
      <c r="V266">
        <v>461</v>
      </c>
      <c r="W266" s="4">
        <v>40960</v>
      </c>
      <c r="X266" s="4">
        <v>40960</v>
      </c>
      <c r="Y266" t="b">
        <v>0</v>
      </c>
      <c r="Z266">
        <v>0</v>
      </c>
      <c r="AA266">
        <v>0</v>
      </c>
      <c r="AB266" s="4">
        <v>40974</v>
      </c>
      <c r="AD266" s="4">
        <v>40973</v>
      </c>
      <c r="AE266">
        <v>644</v>
      </c>
      <c r="AG266">
        <v>0</v>
      </c>
      <c r="AH266">
        <v>0</v>
      </c>
      <c r="AL266">
        <v>17107.240000000002</v>
      </c>
      <c r="AM266" t="b">
        <v>0</v>
      </c>
      <c r="AN266">
        <v>18144.509999999998</v>
      </c>
      <c r="AO266">
        <v>18144.509999999998</v>
      </c>
      <c r="AP266">
        <v>18144.509999999998</v>
      </c>
      <c r="AQ266" t="s">
        <v>1373</v>
      </c>
      <c r="AR266" s="4">
        <v>40796</v>
      </c>
      <c r="AS266">
        <v>18467.509999999998</v>
      </c>
      <c r="AU266" t="b">
        <v>0</v>
      </c>
      <c r="AV266" t="b">
        <v>0</v>
      </c>
      <c r="AW266" t="s">
        <v>102</v>
      </c>
      <c r="AZ266" t="b">
        <v>0</v>
      </c>
      <c r="BB266" t="b">
        <v>0</v>
      </c>
      <c r="BH266">
        <v>0</v>
      </c>
      <c r="BI266">
        <v>0</v>
      </c>
      <c r="BP266" t="s">
        <v>18</v>
      </c>
      <c r="BQ266">
        <f>+VLOOKUP(Tableau2[[#This Row],[DOSSOPEN]],table!A:E,3,FALSE)</f>
        <v>17</v>
      </c>
      <c r="BR266">
        <f>+YEAR(Tableau2[[#This Row],[DOSSOPEN]])</f>
        <v>2011</v>
      </c>
      <c r="BS266" s="5" t="str">
        <f>+VLOOKUP(WEEKDAY(Tableau2[[#This Row],[DOSSOPEN]]),$BY$1:$BZ$7,2,FALSE)</f>
        <v>vendredi</v>
      </c>
    </row>
    <row r="267" spans="1:71">
      <c r="A267" t="s">
        <v>424</v>
      </c>
      <c r="B267" s="4">
        <v>40663</v>
      </c>
      <c r="C267">
        <v>254</v>
      </c>
      <c r="D267" t="s">
        <v>1374</v>
      </c>
      <c r="E267" t="s">
        <v>1375</v>
      </c>
      <c r="F267" t="s">
        <v>100</v>
      </c>
      <c r="G267" t="s">
        <v>101</v>
      </c>
      <c r="L267" s="4">
        <v>41369</v>
      </c>
      <c r="M267">
        <v>1540452.64</v>
      </c>
      <c r="N267">
        <v>34013.919999999998</v>
      </c>
      <c r="O267" s="4">
        <v>40901</v>
      </c>
      <c r="P267">
        <v>20357.28</v>
      </c>
      <c r="Q267">
        <v>20357.28</v>
      </c>
      <c r="R267">
        <v>248</v>
      </c>
      <c r="S267">
        <v>0</v>
      </c>
      <c r="T267">
        <v>0</v>
      </c>
      <c r="U267" s="4">
        <v>40791</v>
      </c>
      <c r="V267">
        <v>462</v>
      </c>
      <c r="W267" s="4">
        <v>40960</v>
      </c>
      <c r="X267" s="4">
        <v>40960</v>
      </c>
      <c r="Y267" t="b">
        <v>0</v>
      </c>
      <c r="Z267">
        <v>0</v>
      </c>
      <c r="AA267">
        <v>0</v>
      </c>
      <c r="AB267" s="4">
        <v>40974</v>
      </c>
      <c r="AD267" s="4">
        <v>40973</v>
      </c>
      <c r="AE267">
        <v>644</v>
      </c>
      <c r="AG267">
        <v>0</v>
      </c>
      <c r="AH267">
        <v>0</v>
      </c>
      <c r="AL267">
        <v>17107.240000000002</v>
      </c>
      <c r="AM267" t="b">
        <v>0</v>
      </c>
      <c r="AN267">
        <v>18144.509999999998</v>
      </c>
      <c r="AO267">
        <v>18144.509999999998</v>
      </c>
      <c r="AP267">
        <v>18144.509999999998</v>
      </c>
      <c r="AQ267" t="s">
        <v>1376</v>
      </c>
      <c r="AR267" s="4">
        <v>40797</v>
      </c>
      <c r="AS267">
        <v>18468.509999999998</v>
      </c>
      <c r="AU267" t="b">
        <v>0</v>
      </c>
      <c r="AV267" t="b">
        <v>0</v>
      </c>
      <c r="AW267" t="s">
        <v>102</v>
      </c>
      <c r="AZ267" t="b">
        <v>0</v>
      </c>
      <c r="BB267" t="b">
        <v>0</v>
      </c>
      <c r="BH267">
        <v>0</v>
      </c>
      <c r="BI267">
        <v>0</v>
      </c>
      <c r="BP267" t="s">
        <v>19</v>
      </c>
      <c r="BQ267">
        <f>+VLOOKUP(Tableau2[[#This Row],[DOSSOPEN]],table!A:E,3,FALSE)</f>
        <v>17</v>
      </c>
      <c r="BR267">
        <f>+YEAR(Tableau2[[#This Row],[DOSSOPEN]])</f>
        <v>2011</v>
      </c>
      <c r="BS267" s="5" t="str">
        <f>+VLOOKUP(WEEKDAY(Tableau2[[#This Row],[DOSSOPEN]]),$BY$1:$BZ$7,2,FALSE)</f>
        <v>samedi</v>
      </c>
    </row>
    <row r="268" spans="1:71">
      <c r="A268" t="s">
        <v>425</v>
      </c>
      <c r="B268" s="4">
        <v>40664</v>
      </c>
      <c r="C268">
        <v>255</v>
      </c>
      <c r="D268" t="s">
        <v>1377</v>
      </c>
      <c r="E268" t="s">
        <v>1378</v>
      </c>
      <c r="F268" t="s">
        <v>100</v>
      </c>
      <c r="G268" t="s">
        <v>101</v>
      </c>
      <c r="L268" s="4">
        <v>41370</v>
      </c>
      <c r="M268">
        <v>1540452.64</v>
      </c>
      <c r="N268">
        <v>34013.919999999998</v>
      </c>
      <c r="O268" s="4">
        <v>40902</v>
      </c>
      <c r="P268">
        <v>20357.28</v>
      </c>
      <c r="Q268">
        <v>20357.28</v>
      </c>
      <c r="R268">
        <v>248</v>
      </c>
      <c r="S268">
        <v>0</v>
      </c>
      <c r="T268">
        <v>0</v>
      </c>
      <c r="U268" s="4">
        <v>40792</v>
      </c>
      <c r="V268">
        <v>463</v>
      </c>
      <c r="W268" s="4">
        <v>40960</v>
      </c>
      <c r="X268" s="4">
        <v>40960</v>
      </c>
      <c r="Y268" t="b">
        <v>0</v>
      </c>
      <c r="Z268">
        <v>0</v>
      </c>
      <c r="AA268">
        <v>0</v>
      </c>
      <c r="AB268" s="4">
        <v>40974</v>
      </c>
      <c r="AD268" s="4">
        <v>40973</v>
      </c>
      <c r="AE268">
        <v>644</v>
      </c>
      <c r="AG268">
        <v>0</v>
      </c>
      <c r="AH268">
        <v>0</v>
      </c>
      <c r="AL268">
        <v>17107.240000000002</v>
      </c>
      <c r="AM268" t="b">
        <v>0</v>
      </c>
      <c r="AN268">
        <v>18144.509999999998</v>
      </c>
      <c r="AO268">
        <v>18144.509999999998</v>
      </c>
      <c r="AP268">
        <v>18144.509999999998</v>
      </c>
      <c r="AQ268" t="s">
        <v>1379</v>
      </c>
      <c r="AR268" s="4">
        <v>40798</v>
      </c>
      <c r="AS268">
        <v>18469.509999999998</v>
      </c>
      <c r="AU268" t="b">
        <v>0</v>
      </c>
      <c r="AV268" t="b">
        <v>0</v>
      </c>
      <c r="AW268" t="s">
        <v>102</v>
      </c>
      <c r="AZ268" t="b">
        <v>0</v>
      </c>
      <c r="BB268" t="b">
        <v>0</v>
      </c>
      <c r="BH268">
        <v>0</v>
      </c>
      <c r="BI268">
        <v>0</v>
      </c>
      <c r="BP268" t="s">
        <v>20</v>
      </c>
      <c r="BQ268">
        <f>+VLOOKUP(Tableau2[[#This Row],[DOSSOPEN]],table!A:E,3,FALSE)</f>
        <v>17</v>
      </c>
      <c r="BR268">
        <f>+YEAR(Tableau2[[#This Row],[DOSSOPEN]])</f>
        <v>2011</v>
      </c>
      <c r="BS268" s="5" t="str">
        <f>+VLOOKUP(WEEKDAY(Tableau2[[#This Row],[DOSSOPEN]]),$BY$1:$BZ$7,2,FALSE)</f>
        <v>dimanche</v>
      </c>
    </row>
    <row r="269" spans="1:71">
      <c r="A269" t="s">
        <v>426</v>
      </c>
      <c r="B269" s="4">
        <v>40665</v>
      </c>
      <c r="C269">
        <v>256</v>
      </c>
      <c r="D269" t="s">
        <v>1380</v>
      </c>
      <c r="E269" t="s">
        <v>1381</v>
      </c>
      <c r="F269" t="s">
        <v>100</v>
      </c>
      <c r="G269" t="s">
        <v>101</v>
      </c>
      <c r="L269" s="4">
        <v>41371</v>
      </c>
      <c r="M269">
        <v>1540452.64</v>
      </c>
      <c r="N269">
        <v>34013.919999999998</v>
      </c>
      <c r="O269" s="4">
        <v>40903</v>
      </c>
      <c r="P269">
        <v>20357.28</v>
      </c>
      <c r="Q269">
        <v>20357.28</v>
      </c>
      <c r="R269">
        <v>248</v>
      </c>
      <c r="S269">
        <v>0</v>
      </c>
      <c r="T269">
        <v>0</v>
      </c>
      <c r="U269" s="4">
        <v>40793</v>
      </c>
      <c r="V269">
        <v>464</v>
      </c>
      <c r="W269" s="4">
        <v>40960</v>
      </c>
      <c r="X269" s="4">
        <v>40960</v>
      </c>
      <c r="Y269" t="b">
        <v>0</v>
      </c>
      <c r="Z269">
        <v>0</v>
      </c>
      <c r="AA269">
        <v>0</v>
      </c>
      <c r="AB269" s="4">
        <v>40974</v>
      </c>
      <c r="AD269" s="4">
        <v>40973</v>
      </c>
      <c r="AE269">
        <v>644</v>
      </c>
      <c r="AG269">
        <v>0</v>
      </c>
      <c r="AH269">
        <v>0</v>
      </c>
      <c r="AL269">
        <v>17107.240000000002</v>
      </c>
      <c r="AM269" t="b">
        <v>0</v>
      </c>
      <c r="AN269">
        <v>18144.509999999998</v>
      </c>
      <c r="AO269">
        <v>18144.509999999998</v>
      </c>
      <c r="AP269">
        <v>18144.509999999998</v>
      </c>
      <c r="AQ269" t="s">
        <v>1382</v>
      </c>
      <c r="AR269" s="4">
        <v>40799</v>
      </c>
      <c r="AS269">
        <v>18470.509999999998</v>
      </c>
      <c r="AU269" t="b">
        <v>0</v>
      </c>
      <c r="AV269" t="b">
        <v>0</v>
      </c>
      <c r="AW269" t="s">
        <v>102</v>
      </c>
      <c r="AZ269" t="b">
        <v>0</v>
      </c>
      <c r="BB269" t="b">
        <v>0</v>
      </c>
      <c r="BH269">
        <v>0</v>
      </c>
      <c r="BI269">
        <v>0</v>
      </c>
      <c r="BP269" t="s">
        <v>21</v>
      </c>
      <c r="BQ269">
        <f>+VLOOKUP(Tableau2[[#This Row],[DOSSOPEN]],table!A:E,3,FALSE)</f>
        <v>18</v>
      </c>
      <c r="BR269">
        <f>+YEAR(Tableau2[[#This Row],[DOSSOPEN]])</f>
        <v>2011</v>
      </c>
      <c r="BS269" s="5" t="str">
        <f>+VLOOKUP(WEEKDAY(Tableau2[[#This Row],[DOSSOPEN]]),$BY$1:$BZ$7,2,FALSE)</f>
        <v>lundi</v>
      </c>
    </row>
    <row r="270" spans="1:71">
      <c r="A270" t="s">
        <v>427</v>
      </c>
      <c r="B270" s="4">
        <v>40666</v>
      </c>
      <c r="C270">
        <v>257</v>
      </c>
      <c r="D270" t="s">
        <v>1383</v>
      </c>
      <c r="E270" t="s">
        <v>1384</v>
      </c>
      <c r="F270" t="s">
        <v>100</v>
      </c>
      <c r="G270" t="s">
        <v>101</v>
      </c>
      <c r="L270" s="4">
        <v>41372</v>
      </c>
      <c r="M270">
        <v>1540452.64</v>
      </c>
      <c r="N270">
        <v>34013.919999999998</v>
      </c>
      <c r="O270" s="4">
        <v>40904</v>
      </c>
      <c r="P270">
        <v>20357.28</v>
      </c>
      <c r="Q270">
        <v>20357.28</v>
      </c>
      <c r="R270">
        <v>248</v>
      </c>
      <c r="S270">
        <v>0</v>
      </c>
      <c r="T270">
        <v>0</v>
      </c>
      <c r="U270" s="4">
        <v>40794</v>
      </c>
      <c r="V270">
        <v>465</v>
      </c>
      <c r="W270" s="4">
        <v>40960</v>
      </c>
      <c r="X270" s="4">
        <v>40960</v>
      </c>
      <c r="Y270" t="b">
        <v>0</v>
      </c>
      <c r="Z270">
        <v>0</v>
      </c>
      <c r="AA270">
        <v>0</v>
      </c>
      <c r="AB270" s="4">
        <v>40974</v>
      </c>
      <c r="AD270" s="4">
        <v>40973</v>
      </c>
      <c r="AE270">
        <v>644</v>
      </c>
      <c r="AG270">
        <v>0</v>
      </c>
      <c r="AH270">
        <v>0</v>
      </c>
      <c r="AL270">
        <v>17107.240000000002</v>
      </c>
      <c r="AM270" t="b">
        <v>0</v>
      </c>
      <c r="AN270">
        <v>18144.509999999998</v>
      </c>
      <c r="AO270">
        <v>18144.509999999998</v>
      </c>
      <c r="AP270">
        <v>18144.509999999998</v>
      </c>
      <c r="AQ270" t="s">
        <v>1385</v>
      </c>
      <c r="AR270" s="4">
        <v>40800</v>
      </c>
      <c r="AS270">
        <v>18471.509999999998</v>
      </c>
      <c r="AU270" t="b">
        <v>0</v>
      </c>
      <c r="AV270" t="b">
        <v>0</v>
      </c>
      <c r="AW270" t="s">
        <v>102</v>
      </c>
      <c r="AZ270" t="b">
        <v>0</v>
      </c>
      <c r="BB270" t="b">
        <v>0</v>
      </c>
      <c r="BH270">
        <v>0</v>
      </c>
      <c r="BI270">
        <v>0</v>
      </c>
      <c r="BP270" t="s">
        <v>22</v>
      </c>
      <c r="BQ270">
        <f>+VLOOKUP(Tableau2[[#This Row],[DOSSOPEN]],table!A:E,3,FALSE)</f>
        <v>18</v>
      </c>
      <c r="BR270">
        <f>+YEAR(Tableau2[[#This Row],[DOSSOPEN]])</f>
        <v>2011</v>
      </c>
      <c r="BS270" s="5" t="str">
        <f>+VLOOKUP(WEEKDAY(Tableau2[[#This Row],[DOSSOPEN]]),$BY$1:$BZ$7,2,FALSE)</f>
        <v>mardi</v>
      </c>
    </row>
    <row r="271" spans="1:71">
      <c r="A271" t="s">
        <v>428</v>
      </c>
      <c r="B271" s="4">
        <v>40667</v>
      </c>
      <c r="C271">
        <v>258</v>
      </c>
      <c r="D271" t="s">
        <v>1386</v>
      </c>
      <c r="E271" t="s">
        <v>1387</v>
      </c>
      <c r="F271" t="s">
        <v>100</v>
      </c>
      <c r="G271" t="s">
        <v>101</v>
      </c>
      <c r="L271" s="4">
        <v>41373</v>
      </c>
      <c r="M271">
        <v>1540452.64</v>
      </c>
      <c r="N271">
        <v>34013.919999999998</v>
      </c>
      <c r="O271" s="4">
        <v>40905</v>
      </c>
      <c r="P271">
        <v>20357.28</v>
      </c>
      <c r="Q271">
        <v>20357.28</v>
      </c>
      <c r="R271">
        <v>248</v>
      </c>
      <c r="S271">
        <v>0</v>
      </c>
      <c r="T271">
        <v>0</v>
      </c>
      <c r="U271" s="4">
        <v>40795</v>
      </c>
      <c r="V271">
        <v>466</v>
      </c>
      <c r="W271" s="4">
        <v>40960</v>
      </c>
      <c r="X271" s="4">
        <v>40960</v>
      </c>
      <c r="Y271" t="b">
        <v>0</v>
      </c>
      <c r="Z271">
        <v>0</v>
      </c>
      <c r="AA271">
        <v>0</v>
      </c>
      <c r="AB271" s="4">
        <v>40974</v>
      </c>
      <c r="AD271" s="4">
        <v>40973</v>
      </c>
      <c r="AE271">
        <v>644</v>
      </c>
      <c r="AG271">
        <v>0</v>
      </c>
      <c r="AH271">
        <v>0</v>
      </c>
      <c r="AL271">
        <v>17107.240000000002</v>
      </c>
      <c r="AM271" t="b">
        <v>0</v>
      </c>
      <c r="AN271">
        <v>18144.509999999998</v>
      </c>
      <c r="AO271">
        <v>18144.509999999998</v>
      </c>
      <c r="AP271">
        <v>18144.509999999998</v>
      </c>
      <c r="AQ271" t="s">
        <v>1388</v>
      </c>
      <c r="AR271" s="4">
        <v>40801</v>
      </c>
      <c r="AS271">
        <v>18472.509999999998</v>
      </c>
      <c r="AU271" t="b">
        <v>0</v>
      </c>
      <c r="AV271" t="b">
        <v>0</v>
      </c>
      <c r="AW271" t="s">
        <v>102</v>
      </c>
      <c r="AZ271" t="b">
        <v>0</v>
      </c>
      <c r="BB271" t="b">
        <v>0</v>
      </c>
      <c r="BH271">
        <v>0</v>
      </c>
      <c r="BI271">
        <v>0</v>
      </c>
      <c r="BP271" t="s">
        <v>23</v>
      </c>
      <c r="BQ271">
        <f>+VLOOKUP(Tableau2[[#This Row],[DOSSOPEN]],table!A:E,3,FALSE)</f>
        <v>18</v>
      </c>
      <c r="BR271">
        <f>+YEAR(Tableau2[[#This Row],[DOSSOPEN]])</f>
        <v>2011</v>
      </c>
      <c r="BS271" s="5" t="str">
        <f>+VLOOKUP(WEEKDAY(Tableau2[[#This Row],[DOSSOPEN]]),$BY$1:$BZ$7,2,FALSE)</f>
        <v>mercredi</v>
      </c>
    </row>
    <row r="272" spans="1:71">
      <c r="A272" t="s">
        <v>429</v>
      </c>
      <c r="B272" s="4">
        <v>40668</v>
      </c>
      <c r="C272">
        <v>259</v>
      </c>
      <c r="D272" t="s">
        <v>1389</v>
      </c>
      <c r="E272" t="s">
        <v>1390</v>
      </c>
      <c r="F272" t="s">
        <v>100</v>
      </c>
      <c r="G272" t="s">
        <v>101</v>
      </c>
      <c r="L272" s="4">
        <v>41374</v>
      </c>
      <c r="M272">
        <v>1540452.64</v>
      </c>
      <c r="N272">
        <v>34013.919999999998</v>
      </c>
      <c r="O272" s="4">
        <v>40906</v>
      </c>
      <c r="P272">
        <v>20357.28</v>
      </c>
      <c r="Q272">
        <v>20357.28</v>
      </c>
      <c r="R272">
        <v>248</v>
      </c>
      <c r="S272">
        <v>0</v>
      </c>
      <c r="T272">
        <v>0</v>
      </c>
      <c r="U272" s="4">
        <v>40796</v>
      </c>
      <c r="V272">
        <v>467</v>
      </c>
      <c r="W272" s="4">
        <v>40960</v>
      </c>
      <c r="X272" s="4">
        <v>40960</v>
      </c>
      <c r="Y272" t="b">
        <v>0</v>
      </c>
      <c r="Z272">
        <v>0</v>
      </c>
      <c r="AA272">
        <v>0</v>
      </c>
      <c r="AB272" s="4">
        <v>40974</v>
      </c>
      <c r="AD272" s="4">
        <v>40973</v>
      </c>
      <c r="AE272">
        <v>644</v>
      </c>
      <c r="AG272">
        <v>0</v>
      </c>
      <c r="AH272">
        <v>0</v>
      </c>
      <c r="AL272">
        <v>17107.240000000002</v>
      </c>
      <c r="AM272" t="b">
        <v>0</v>
      </c>
      <c r="AN272">
        <v>18144.509999999998</v>
      </c>
      <c r="AO272">
        <v>18144.509999999998</v>
      </c>
      <c r="AP272">
        <v>18144.509999999998</v>
      </c>
      <c r="AQ272" t="s">
        <v>1391</v>
      </c>
      <c r="AR272" s="4">
        <v>40802</v>
      </c>
      <c r="AS272">
        <v>18473.509999999998</v>
      </c>
      <c r="AU272" t="b">
        <v>0</v>
      </c>
      <c r="AV272" t="b">
        <v>0</v>
      </c>
      <c r="AW272" t="s">
        <v>102</v>
      </c>
      <c r="AZ272" t="b">
        <v>0</v>
      </c>
      <c r="BB272" t="b">
        <v>0</v>
      </c>
      <c r="BH272">
        <v>0</v>
      </c>
      <c r="BI272">
        <v>0</v>
      </c>
      <c r="BP272" t="s">
        <v>24</v>
      </c>
      <c r="BQ272">
        <f>+VLOOKUP(Tableau2[[#This Row],[DOSSOPEN]],table!A:E,3,FALSE)</f>
        <v>18</v>
      </c>
      <c r="BR272">
        <f>+YEAR(Tableau2[[#This Row],[DOSSOPEN]])</f>
        <v>2011</v>
      </c>
      <c r="BS272" s="5" t="str">
        <f>+VLOOKUP(WEEKDAY(Tableau2[[#This Row],[DOSSOPEN]]),$BY$1:$BZ$7,2,FALSE)</f>
        <v>jeudi</v>
      </c>
    </row>
    <row r="273" spans="1:71">
      <c r="A273" t="s">
        <v>430</v>
      </c>
      <c r="B273" s="4">
        <v>40669</v>
      </c>
      <c r="C273">
        <v>260</v>
      </c>
      <c r="D273" t="s">
        <v>1392</v>
      </c>
      <c r="E273" t="s">
        <v>1393</v>
      </c>
      <c r="F273" t="s">
        <v>100</v>
      </c>
      <c r="G273" t="s">
        <v>101</v>
      </c>
      <c r="L273" s="4">
        <v>41375</v>
      </c>
      <c r="M273">
        <v>1540452.64</v>
      </c>
      <c r="N273">
        <v>34013.919999999998</v>
      </c>
      <c r="O273" s="4">
        <v>40907</v>
      </c>
      <c r="P273">
        <v>20357.28</v>
      </c>
      <c r="Q273">
        <v>20357.28</v>
      </c>
      <c r="R273">
        <v>248</v>
      </c>
      <c r="S273">
        <v>0</v>
      </c>
      <c r="T273">
        <v>0</v>
      </c>
      <c r="U273" s="4">
        <v>40797</v>
      </c>
      <c r="V273">
        <v>468</v>
      </c>
      <c r="W273" s="4">
        <v>40960</v>
      </c>
      <c r="X273" s="4">
        <v>40960</v>
      </c>
      <c r="Y273" t="b">
        <v>0</v>
      </c>
      <c r="Z273">
        <v>0</v>
      </c>
      <c r="AA273">
        <v>0</v>
      </c>
      <c r="AB273" s="4">
        <v>40974</v>
      </c>
      <c r="AD273" s="4">
        <v>40973</v>
      </c>
      <c r="AE273">
        <v>644</v>
      </c>
      <c r="AG273">
        <v>0</v>
      </c>
      <c r="AH273">
        <v>0</v>
      </c>
      <c r="AL273">
        <v>17107.240000000002</v>
      </c>
      <c r="AM273" t="b">
        <v>0</v>
      </c>
      <c r="AN273">
        <v>18144.509999999998</v>
      </c>
      <c r="AO273">
        <v>18144.509999999998</v>
      </c>
      <c r="AP273">
        <v>18144.509999999998</v>
      </c>
      <c r="AQ273" t="s">
        <v>1394</v>
      </c>
      <c r="AR273" s="4">
        <v>40803</v>
      </c>
      <c r="AS273">
        <v>18474.509999999998</v>
      </c>
      <c r="AU273" t="b">
        <v>0</v>
      </c>
      <c r="AV273" t="b">
        <v>0</v>
      </c>
      <c r="AW273" t="s">
        <v>102</v>
      </c>
      <c r="AZ273" t="b">
        <v>0</v>
      </c>
      <c r="BB273" t="b">
        <v>0</v>
      </c>
      <c r="BH273">
        <v>0</v>
      </c>
      <c r="BI273">
        <v>0</v>
      </c>
      <c r="BP273" t="s">
        <v>5</v>
      </c>
      <c r="BQ273">
        <f>+VLOOKUP(Tableau2[[#This Row],[DOSSOPEN]],table!A:E,3,FALSE)</f>
        <v>18</v>
      </c>
      <c r="BR273">
        <f>+YEAR(Tableau2[[#This Row],[DOSSOPEN]])</f>
        <v>2011</v>
      </c>
      <c r="BS273" s="5" t="str">
        <f>+VLOOKUP(WEEKDAY(Tableau2[[#This Row],[DOSSOPEN]]),$BY$1:$BZ$7,2,FALSE)</f>
        <v>vendredi</v>
      </c>
    </row>
    <row r="274" spans="1:71">
      <c r="A274" t="s">
        <v>431</v>
      </c>
      <c r="B274" s="4">
        <v>40670</v>
      </c>
      <c r="C274">
        <v>261</v>
      </c>
      <c r="D274" t="s">
        <v>1395</v>
      </c>
      <c r="E274" t="s">
        <v>1396</v>
      </c>
      <c r="F274" t="s">
        <v>100</v>
      </c>
      <c r="G274" t="s">
        <v>101</v>
      </c>
      <c r="L274" s="4">
        <v>41376</v>
      </c>
      <c r="M274">
        <v>1540452.64</v>
      </c>
      <c r="N274">
        <v>34013.919999999998</v>
      </c>
      <c r="O274" s="4">
        <v>40908</v>
      </c>
      <c r="P274">
        <v>20357.28</v>
      </c>
      <c r="Q274">
        <v>20357.28</v>
      </c>
      <c r="R274">
        <v>248</v>
      </c>
      <c r="S274">
        <v>0</v>
      </c>
      <c r="T274">
        <v>0</v>
      </c>
      <c r="U274" s="4">
        <v>40798</v>
      </c>
      <c r="V274">
        <v>469</v>
      </c>
      <c r="W274" s="4">
        <v>40960</v>
      </c>
      <c r="X274" s="4">
        <v>40960</v>
      </c>
      <c r="Y274" t="b">
        <v>0</v>
      </c>
      <c r="Z274">
        <v>0</v>
      </c>
      <c r="AA274">
        <v>0</v>
      </c>
      <c r="AB274" s="4">
        <v>40974</v>
      </c>
      <c r="AD274" s="4">
        <v>40973</v>
      </c>
      <c r="AE274">
        <v>644</v>
      </c>
      <c r="AG274">
        <v>0</v>
      </c>
      <c r="AH274">
        <v>0</v>
      </c>
      <c r="AL274">
        <v>17107.240000000002</v>
      </c>
      <c r="AM274" t="b">
        <v>0</v>
      </c>
      <c r="AN274">
        <v>18144.509999999998</v>
      </c>
      <c r="AO274">
        <v>18144.509999999998</v>
      </c>
      <c r="AP274">
        <v>18144.509999999998</v>
      </c>
      <c r="AQ274" t="s">
        <v>1397</v>
      </c>
      <c r="AR274" s="4">
        <v>40804</v>
      </c>
      <c r="AS274">
        <v>18475.509999999998</v>
      </c>
      <c r="AU274" t="b">
        <v>0</v>
      </c>
      <c r="AV274" t="b">
        <v>0</v>
      </c>
      <c r="AW274" t="s">
        <v>102</v>
      </c>
      <c r="AZ274" t="b">
        <v>0</v>
      </c>
      <c r="BB274" t="b">
        <v>0</v>
      </c>
      <c r="BH274">
        <v>0</v>
      </c>
      <c r="BI274">
        <v>0</v>
      </c>
      <c r="BP274" t="s">
        <v>14</v>
      </c>
      <c r="BQ274">
        <f>+VLOOKUP(Tableau2[[#This Row],[DOSSOPEN]],table!A:E,3,FALSE)</f>
        <v>18</v>
      </c>
      <c r="BR274">
        <f>+YEAR(Tableau2[[#This Row],[DOSSOPEN]])</f>
        <v>2011</v>
      </c>
      <c r="BS274" s="5" t="str">
        <f>+VLOOKUP(WEEKDAY(Tableau2[[#This Row],[DOSSOPEN]]),$BY$1:$BZ$7,2,FALSE)</f>
        <v>samedi</v>
      </c>
    </row>
    <row r="275" spans="1:71">
      <c r="A275" t="s">
        <v>432</v>
      </c>
      <c r="B275" s="4">
        <v>40671</v>
      </c>
      <c r="C275">
        <v>262</v>
      </c>
      <c r="D275" t="s">
        <v>1398</v>
      </c>
      <c r="E275" t="s">
        <v>1399</v>
      </c>
      <c r="F275" t="s">
        <v>100</v>
      </c>
      <c r="G275" t="s">
        <v>101</v>
      </c>
      <c r="L275" s="4">
        <v>41377</v>
      </c>
      <c r="M275">
        <v>1540452.64</v>
      </c>
      <c r="N275">
        <v>34013.919999999998</v>
      </c>
      <c r="O275" s="4">
        <v>40909</v>
      </c>
      <c r="P275">
        <v>20357.28</v>
      </c>
      <c r="Q275">
        <v>20357.28</v>
      </c>
      <c r="R275">
        <v>248</v>
      </c>
      <c r="S275">
        <v>0</v>
      </c>
      <c r="T275">
        <v>0</v>
      </c>
      <c r="U275" s="4">
        <v>40799</v>
      </c>
      <c r="V275">
        <v>470</v>
      </c>
      <c r="W275" s="4">
        <v>40960</v>
      </c>
      <c r="X275" s="4">
        <v>40960</v>
      </c>
      <c r="Y275" t="b">
        <v>0</v>
      </c>
      <c r="Z275">
        <v>0</v>
      </c>
      <c r="AA275">
        <v>0</v>
      </c>
      <c r="AB275" s="4">
        <v>40974</v>
      </c>
      <c r="AD275" s="4">
        <v>40973</v>
      </c>
      <c r="AE275">
        <v>644</v>
      </c>
      <c r="AG275">
        <v>0</v>
      </c>
      <c r="AH275">
        <v>0</v>
      </c>
      <c r="AL275">
        <v>17107.240000000002</v>
      </c>
      <c r="AM275" t="b">
        <v>0</v>
      </c>
      <c r="AN275">
        <v>18144.509999999998</v>
      </c>
      <c r="AO275">
        <v>18144.509999999998</v>
      </c>
      <c r="AP275">
        <v>18144.509999999998</v>
      </c>
      <c r="AQ275" t="s">
        <v>1400</v>
      </c>
      <c r="AR275" s="4">
        <v>40805</v>
      </c>
      <c r="AS275">
        <v>18476.509999999998</v>
      </c>
      <c r="AU275" t="b">
        <v>0</v>
      </c>
      <c r="AV275" t="b">
        <v>0</v>
      </c>
      <c r="AW275" t="s">
        <v>102</v>
      </c>
      <c r="AZ275" t="b">
        <v>0</v>
      </c>
      <c r="BB275" t="b">
        <v>0</v>
      </c>
      <c r="BH275">
        <v>0</v>
      </c>
      <c r="BI275">
        <v>0</v>
      </c>
      <c r="BP275" t="s">
        <v>15</v>
      </c>
      <c r="BQ275">
        <f>+VLOOKUP(Tableau2[[#This Row],[DOSSOPEN]],table!A:E,3,FALSE)</f>
        <v>18</v>
      </c>
      <c r="BR275">
        <f>+YEAR(Tableau2[[#This Row],[DOSSOPEN]])</f>
        <v>2011</v>
      </c>
      <c r="BS275" s="5" t="str">
        <f>+VLOOKUP(WEEKDAY(Tableau2[[#This Row],[DOSSOPEN]]),$BY$1:$BZ$7,2,FALSE)</f>
        <v>dimanche</v>
      </c>
    </row>
    <row r="276" spans="1:71">
      <c r="A276" t="s">
        <v>433</v>
      </c>
      <c r="B276" s="4">
        <v>40672</v>
      </c>
      <c r="C276">
        <v>263</v>
      </c>
      <c r="D276" t="s">
        <v>1401</v>
      </c>
      <c r="E276" t="s">
        <v>1402</v>
      </c>
      <c r="F276" t="s">
        <v>100</v>
      </c>
      <c r="G276" t="s">
        <v>101</v>
      </c>
      <c r="L276" s="4">
        <v>41378</v>
      </c>
      <c r="M276">
        <v>1540452.64</v>
      </c>
      <c r="N276">
        <v>34013.919999999998</v>
      </c>
      <c r="O276" s="4">
        <v>40910</v>
      </c>
      <c r="P276">
        <v>20357.28</v>
      </c>
      <c r="Q276">
        <v>20357.28</v>
      </c>
      <c r="R276">
        <v>248</v>
      </c>
      <c r="S276">
        <v>0</v>
      </c>
      <c r="T276">
        <v>0</v>
      </c>
      <c r="U276" s="4">
        <v>40800</v>
      </c>
      <c r="V276">
        <v>471</v>
      </c>
      <c r="W276" s="4">
        <v>40960</v>
      </c>
      <c r="X276" s="4">
        <v>40960</v>
      </c>
      <c r="Y276" t="b">
        <v>0</v>
      </c>
      <c r="Z276">
        <v>0</v>
      </c>
      <c r="AA276">
        <v>0</v>
      </c>
      <c r="AB276" s="4">
        <v>40974</v>
      </c>
      <c r="AD276" s="4">
        <v>40973</v>
      </c>
      <c r="AE276">
        <v>644</v>
      </c>
      <c r="AG276">
        <v>0</v>
      </c>
      <c r="AH276">
        <v>0</v>
      </c>
      <c r="AL276">
        <v>17107.240000000002</v>
      </c>
      <c r="AM276" t="b">
        <v>0</v>
      </c>
      <c r="AN276">
        <v>18144.509999999998</v>
      </c>
      <c r="AO276">
        <v>18144.509999999998</v>
      </c>
      <c r="AP276">
        <v>18144.509999999998</v>
      </c>
      <c r="AQ276" t="s">
        <v>1403</v>
      </c>
      <c r="AR276" s="4">
        <v>40806</v>
      </c>
      <c r="AS276">
        <v>18477.509999999998</v>
      </c>
      <c r="AU276" t="b">
        <v>0</v>
      </c>
      <c r="AV276" t="b">
        <v>0</v>
      </c>
      <c r="AW276" t="s">
        <v>102</v>
      </c>
      <c r="AZ276" t="b">
        <v>0</v>
      </c>
      <c r="BB276" t="b">
        <v>0</v>
      </c>
      <c r="BH276">
        <v>0</v>
      </c>
      <c r="BI276">
        <v>0</v>
      </c>
      <c r="BP276" t="s">
        <v>16</v>
      </c>
      <c r="BQ276">
        <f>+VLOOKUP(Tableau2[[#This Row],[DOSSOPEN]],table!A:E,3,FALSE)</f>
        <v>19</v>
      </c>
      <c r="BR276">
        <f>+YEAR(Tableau2[[#This Row],[DOSSOPEN]])</f>
        <v>2011</v>
      </c>
      <c r="BS276" s="5" t="str">
        <f>+VLOOKUP(WEEKDAY(Tableau2[[#This Row],[DOSSOPEN]]),$BY$1:$BZ$7,2,FALSE)</f>
        <v>lundi</v>
      </c>
    </row>
    <row r="277" spans="1:71">
      <c r="A277" t="s">
        <v>434</v>
      </c>
      <c r="B277" s="4">
        <v>40673</v>
      </c>
      <c r="C277">
        <v>264</v>
      </c>
      <c r="D277" t="s">
        <v>1404</v>
      </c>
      <c r="E277" t="s">
        <v>1405</v>
      </c>
      <c r="F277" t="s">
        <v>100</v>
      </c>
      <c r="G277" t="s">
        <v>101</v>
      </c>
      <c r="L277" s="4">
        <v>41379</v>
      </c>
      <c r="M277">
        <v>1540452.64</v>
      </c>
      <c r="N277">
        <v>34013.919999999998</v>
      </c>
      <c r="O277" s="4">
        <v>40911</v>
      </c>
      <c r="P277">
        <v>20357.28</v>
      </c>
      <c r="Q277">
        <v>20357.28</v>
      </c>
      <c r="R277">
        <v>248</v>
      </c>
      <c r="S277">
        <v>0</v>
      </c>
      <c r="T277">
        <v>0</v>
      </c>
      <c r="U277" s="4">
        <v>40801</v>
      </c>
      <c r="V277">
        <v>472</v>
      </c>
      <c r="W277" s="4">
        <v>40960</v>
      </c>
      <c r="X277" s="4">
        <v>40960</v>
      </c>
      <c r="Y277" t="b">
        <v>0</v>
      </c>
      <c r="Z277">
        <v>0</v>
      </c>
      <c r="AA277">
        <v>0</v>
      </c>
      <c r="AB277" s="4">
        <v>40974</v>
      </c>
      <c r="AD277" s="4">
        <v>40973</v>
      </c>
      <c r="AE277">
        <v>644</v>
      </c>
      <c r="AG277">
        <v>0</v>
      </c>
      <c r="AH277">
        <v>0</v>
      </c>
      <c r="AL277">
        <v>17107.240000000002</v>
      </c>
      <c r="AM277" t="b">
        <v>0</v>
      </c>
      <c r="AN277">
        <v>18144.509999999998</v>
      </c>
      <c r="AO277">
        <v>18144.509999999998</v>
      </c>
      <c r="AP277">
        <v>18144.509999999998</v>
      </c>
      <c r="AQ277" t="s">
        <v>1406</v>
      </c>
      <c r="AR277" s="4">
        <v>40807</v>
      </c>
      <c r="AS277">
        <v>18478.509999999998</v>
      </c>
      <c r="AU277" t="b">
        <v>0</v>
      </c>
      <c r="AV277" t="b">
        <v>0</v>
      </c>
      <c r="AW277" t="s">
        <v>102</v>
      </c>
      <c r="AZ277" t="b">
        <v>0</v>
      </c>
      <c r="BB277" t="b">
        <v>0</v>
      </c>
      <c r="BH277">
        <v>0</v>
      </c>
      <c r="BI277">
        <v>0</v>
      </c>
      <c r="BP277" t="s">
        <v>17</v>
      </c>
      <c r="BQ277">
        <f>+VLOOKUP(Tableau2[[#This Row],[DOSSOPEN]],table!A:E,3,FALSE)</f>
        <v>19</v>
      </c>
      <c r="BR277">
        <f>+YEAR(Tableau2[[#This Row],[DOSSOPEN]])</f>
        <v>2011</v>
      </c>
      <c r="BS277" s="5" t="str">
        <f>+VLOOKUP(WEEKDAY(Tableau2[[#This Row],[DOSSOPEN]]),$BY$1:$BZ$7,2,FALSE)</f>
        <v>mardi</v>
      </c>
    </row>
    <row r="278" spans="1:71">
      <c r="A278" t="s">
        <v>435</v>
      </c>
      <c r="B278" s="4">
        <v>40674</v>
      </c>
      <c r="C278">
        <v>265</v>
      </c>
      <c r="D278" t="s">
        <v>1407</v>
      </c>
      <c r="E278" t="s">
        <v>1408</v>
      </c>
      <c r="F278" t="s">
        <v>100</v>
      </c>
      <c r="G278" t="s">
        <v>101</v>
      </c>
      <c r="L278" s="4">
        <v>41380</v>
      </c>
      <c r="M278">
        <v>1540452.64</v>
      </c>
      <c r="N278">
        <v>34013.919999999998</v>
      </c>
      <c r="O278" s="4">
        <v>40912</v>
      </c>
      <c r="P278">
        <v>20357.28</v>
      </c>
      <c r="Q278">
        <v>20357.28</v>
      </c>
      <c r="R278">
        <v>248</v>
      </c>
      <c r="S278">
        <v>0</v>
      </c>
      <c r="T278">
        <v>0</v>
      </c>
      <c r="U278" s="4">
        <v>40802</v>
      </c>
      <c r="V278">
        <v>473</v>
      </c>
      <c r="W278" s="4">
        <v>40960</v>
      </c>
      <c r="X278" s="4">
        <v>40960</v>
      </c>
      <c r="Y278" t="b">
        <v>0</v>
      </c>
      <c r="Z278">
        <v>0</v>
      </c>
      <c r="AA278">
        <v>0</v>
      </c>
      <c r="AB278" s="4">
        <v>40974</v>
      </c>
      <c r="AD278" s="4">
        <v>40973</v>
      </c>
      <c r="AE278">
        <v>644</v>
      </c>
      <c r="AG278">
        <v>0</v>
      </c>
      <c r="AH278">
        <v>0</v>
      </c>
      <c r="AL278">
        <v>17107.240000000002</v>
      </c>
      <c r="AM278" t="b">
        <v>0</v>
      </c>
      <c r="AN278">
        <v>18144.509999999998</v>
      </c>
      <c r="AO278">
        <v>18144.509999999998</v>
      </c>
      <c r="AP278">
        <v>18144.509999999998</v>
      </c>
      <c r="AQ278" t="s">
        <v>1409</v>
      </c>
      <c r="AR278" s="4">
        <v>40808</v>
      </c>
      <c r="AS278">
        <v>18479.509999999998</v>
      </c>
      <c r="AU278" t="b">
        <v>0</v>
      </c>
      <c r="AV278" t="b">
        <v>0</v>
      </c>
      <c r="AW278" t="s">
        <v>102</v>
      </c>
      <c r="AZ278" t="b">
        <v>0</v>
      </c>
      <c r="BB278" t="b">
        <v>0</v>
      </c>
      <c r="BH278">
        <v>0</v>
      </c>
      <c r="BI278">
        <v>0</v>
      </c>
      <c r="BP278" t="s">
        <v>18</v>
      </c>
      <c r="BQ278">
        <f>+VLOOKUP(Tableau2[[#This Row],[DOSSOPEN]],table!A:E,3,FALSE)</f>
        <v>19</v>
      </c>
      <c r="BR278">
        <f>+YEAR(Tableau2[[#This Row],[DOSSOPEN]])</f>
        <v>2011</v>
      </c>
      <c r="BS278" s="5" t="str">
        <f>+VLOOKUP(WEEKDAY(Tableau2[[#This Row],[DOSSOPEN]]),$BY$1:$BZ$7,2,FALSE)</f>
        <v>mercredi</v>
      </c>
    </row>
    <row r="279" spans="1:71">
      <c r="A279" t="s">
        <v>436</v>
      </c>
      <c r="B279" s="4">
        <v>40675</v>
      </c>
      <c r="C279">
        <v>266</v>
      </c>
      <c r="D279" t="s">
        <v>1410</v>
      </c>
      <c r="E279" t="s">
        <v>1411</v>
      </c>
      <c r="F279" t="s">
        <v>100</v>
      </c>
      <c r="G279" t="s">
        <v>101</v>
      </c>
      <c r="L279" s="4">
        <v>41381</v>
      </c>
      <c r="M279">
        <v>1540452.64</v>
      </c>
      <c r="N279">
        <v>34013.919999999998</v>
      </c>
      <c r="O279" s="4">
        <v>40913</v>
      </c>
      <c r="P279">
        <v>20357.28</v>
      </c>
      <c r="Q279">
        <v>20357.28</v>
      </c>
      <c r="R279">
        <v>248</v>
      </c>
      <c r="S279">
        <v>0</v>
      </c>
      <c r="T279">
        <v>0</v>
      </c>
      <c r="U279" s="4">
        <v>40803</v>
      </c>
      <c r="V279">
        <v>474</v>
      </c>
      <c r="W279" s="4">
        <v>40960</v>
      </c>
      <c r="X279" s="4">
        <v>40960</v>
      </c>
      <c r="Y279" t="b">
        <v>0</v>
      </c>
      <c r="Z279">
        <v>0</v>
      </c>
      <c r="AA279">
        <v>0</v>
      </c>
      <c r="AB279" s="4">
        <v>40974</v>
      </c>
      <c r="AD279" s="4">
        <v>40973</v>
      </c>
      <c r="AE279">
        <v>644</v>
      </c>
      <c r="AG279">
        <v>0</v>
      </c>
      <c r="AH279">
        <v>0</v>
      </c>
      <c r="AL279">
        <v>17107.240000000002</v>
      </c>
      <c r="AM279" t="b">
        <v>0</v>
      </c>
      <c r="AN279">
        <v>18144.509999999998</v>
      </c>
      <c r="AO279">
        <v>18144.509999999998</v>
      </c>
      <c r="AP279">
        <v>18144.509999999998</v>
      </c>
      <c r="AQ279" t="s">
        <v>1412</v>
      </c>
      <c r="AR279" s="4">
        <v>40809</v>
      </c>
      <c r="AS279">
        <v>18480.509999999998</v>
      </c>
      <c r="AU279" t="b">
        <v>0</v>
      </c>
      <c r="AV279" t="b">
        <v>0</v>
      </c>
      <c r="AW279" t="s">
        <v>102</v>
      </c>
      <c r="AZ279" t="b">
        <v>0</v>
      </c>
      <c r="BB279" t="b">
        <v>0</v>
      </c>
      <c r="BH279">
        <v>0</v>
      </c>
      <c r="BI279">
        <v>0</v>
      </c>
      <c r="BP279" t="s">
        <v>19</v>
      </c>
      <c r="BQ279">
        <f>+VLOOKUP(Tableau2[[#This Row],[DOSSOPEN]],table!A:E,3,FALSE)</f>
        <v>19</v>
      </c>
      <c r="BR279">
        <f>+YEAR(Tableau2[[#This Row],[DOSSOPEN]])</f>
        <v>2011</v>
      </c>
      <c r="BS279" s="5" t="str">
        <f>+VLOOKUP(WEEKDAY(Tableau2[[#This Row],[DOSSOPEN]]),$BY$1:$BZ$7,2,FALSE)</f>
        <v>jeudi</v>
      </c>
    </row>
    <row r="280" spans="1:71">
      <c r="A280" t="s">
        <v>437</v>
      </c>
      <c r="B280" s="4">
        <v>40676</v>
      </c>
      <c r="C280">
        <v>267</v>
      </c>
      <c r="D280" t="s">
        <v>1413</v>
      </c>
      <c r="E280" t="s">
        <v>1414</v>
      </c>
      <c r="F280" t="s">
        <v>100</v>
      </c>
      <c r="G280" t="s">
        <v>101</v>
      </c>
      <c r="L280" s="4">
        <v>41382</v>
      </c>
      <c r="M280">
        <v>1540452.64</v>
      </c>
      <c r="N280">
        <v>34013.919999999998</v>
      </c>
      <c r="O280" s="4">
        <v>40914</v>
      </c>
      <c r="P280">
        <v>20357.28</v>
      </c>
      <c r="Q280">
        <v>20357.28</v>
      </c>
      <c r="R280">
        <v>248</v>
      </c>
      <c r="S280">
        <v>0</v>
      </c>
      <c r="T280">
        <v>0</v>
      </c>
      <c r="U280" s="4">
        <v>40804</v>
      </c>
      <c r="V280">
        <v>475</v>
      </c>
      <c r="W280" s="4">
        <v>40960</v>
      </c>
      <c r="X280" s="4">
        <v>40960</v>
      </c>
      <c r="Y280" t="b">
        <v>0</v>
      </c>
      <c r="Z280">
        <v>0</v>
      </c>
      <c r="AA280">
        <v>0</v>
      </c>
      <c r="AB280" s="4">
        <v>40974</v>
      </c>
      <c r="AD280" s="4">
        <v>40973</v>
      </c>
      <c r="AE280">
        <v>644</v>
      </c>
      <c r="AG280">
        <v>0</v>
      </c>
      <c r="AH280">
        <v>0</v>
      </c>
      <c r="AL280">
        <v>17107.240000000002</v>
      </c>
      <c r="AM280" t="b">
        <v>0</v>
      </c>
      <c r="AN280">
        <v>18144.509999999998</v>
      </c>
      <c r="AO280">
        <v>18144.509999999998</v>
      </c>
      <c r="AP280">
        <v>18144.509999999998</v>
      </c>
      <c r="AQ280" t="s">
        <v>1415</v>
      </c>
      <c r="AR280" s="4">
        <v>40810</v>
      </c>
      <c r="AS280">
        <v>18481.509999999998</v>
      </c>
      <c r="AU280" t="b">
        <v>0</v>
      </c>
      <c r="AV280" t="b">
        <v>0</v>
      </c>
      <c r="AW280" t="s">
        <v>102</v>
      </c>
      <c r="AZ280" t="b">
        <v>0</v>
      </c>
      <c r="BB280" t="b">
        <v>0</v>
      </c>
      <c r="BH280">
        <v>0</v>
      </c>
      <c r="BI280">
        <v>0</v>
      </c>
      <c r="BP280" t="s">
        <v>20</v>
      </c>
      <c r="BQ280">
        <f>+VLOOKUP(Tableau2[[#This Row],[DOSSOPEN]],table!A:E,3,FALSE)</f>
        <v>19</v>
      </c>
      <c r="BR280">
        <f>+YEAR(Tableau2[[#This Row],[DOSSOPEN]])</f>
        <v>2011</v>
      </c>
      <c r="BS280" s="5" t="str">
        <f>+VLOOKUP(WEEKDAY(Tableau2[[#This Row],[DOSSOPEN]]),$BY$1:$BZ$7,2,FALSE)</f>
        <v>vendredi</v>
      </c>
    </row>
    <row r="281" spans="1:71">
      <c r="A281" t="s">
        <v>438</v>
      </c>
      <c r="B281" s="4">
        <v>40677</v>
      </c>
      <c r="C281">
        <v>268</v>
      </c>
      <c r="D281" t="s">
        <v>1416</v>
      </c>
      <c r="E281" t="s">
        <v>1417</v>
      </c>
      <c r="F281" t="s">
        <v>100</v>
      </c>
      <c r="G281" t="s">
        <v>101</v>
      </c>
      <c r="L281" s="4">
        <v>41383</v>
      </c>
      <c r="M281">
        <v>1540452.64</v>
      </c>
      <c r="N281">
        <v>34013.919999999998</v>
      </c>
      <c r="O281" s="4">
        <v>40915</v>
      </c>
      <c r="P281">
        <v>20357.28</v>
      </c>
      <c r="Q281">
        <v>20357.28</v>
      </c>
      <c r="R281">
        <v>248</v>
      </c>
      <c r="S281">
        <v>0</v>
      </c>
      <c r="T281">
        <v>0</v>
      </c>
      <c r="U281" s="4">
        <v>40805</v>
      </c>
      <c r="V281">
        <v>476</v>
      </c>
      <c r="W281" s="4">
        <v>40960</v>
      </c>
      <c r="X281" s="4">
        <v>40960</v>
      </c>
      <c r="Y281" t="b">
        <v>0</v>
      </c>
      <c r="Z281">
        <v>0</v>
      </c>
      <c r="AA281">
        <v>0</v>
      </c>
      <c r="AB281" s="4">
        <v>40974</v>
      </c>
      <c r="AD281" s="4">
        <v>40973</v>
      </c>
      <c r="AE281">
        <v>644</v>
      </c>
      <c r="AG281">
        <v>0</v>
      </c>
      <c r="AH281">
        <v>0</v>
      </c>
      <c r="AL281">
        <v>17107.240000000002</v>
      </c>
      <c r="AM281" t="b">
        <v>0</v>
      </c>
      <c r="AN281">
        <v>18144.509999999998</v>
      </c>
      <c r="AO281">
        <v>18144.509999999998</v>
      </c>
      <c r="AP281">
        <v>18144.509999999998</v>
      </c>
      <c r="AQ281" t="s">
        <v>1418</v>
      </c>
      <c r="AR281" s="4">
        <v>40811</v>
      </c>
      <c r="AS281">
        <v>18482.509999999998</v>
      </c>
      <c r="AU281" t="b">
        <v>0</v>
      </c>
      <c r="AV281" t="b">
        <v>0</v>
      </c>
      <c r="AW281" t="s">
        <v>102</v>
      </c>
      <c r="AZ281" t="b">
        <v>0</v>
      </c>
      <c r="BB281" t="b">
        <v>0</v>
      </c>
      <c r="BH281">
        <v>0</v>
      </c>
      <c r="BI281">
        <v>0</v>
      </c>
      <c r="BP281" t="s">
        <v>21</v>
      </c>
      <c r="BQ281">
        <f>+VLOOKUP(Tableau2[[#This Row],[DOSSOPEN]],table!A:E,3,FALSE)</f>
        <v>19</v>
      </c>
      <c r="BR281">
        <f>+YEAR(Tableau2[[#This Row],[DOSSOPEN]])</f>
        <v>2011</v>
      </c>
      <c r="BS281" s="5" t="str">
        <f>+VLOOKUP(WEEKDAY(Tableau2[[#This Row],[DOSSOPEN]]),$BY$1:$BZ$7,2,FALSE)</f>
        <v>samedi</v>
      </c>
    </row>
    <row r="282" spans="1:71">
      <c r="A282" t="s">
        <v>439</v>
      </c>
      <c r="B282" s="4">
        <v>40678</v>
      </c>
      <c r="C282">
        <v>269</v>
      </c>
      <c r="D282" t="s">
        <v>1419</v>
      </c>
      <c r="E282" t="s">
        <v>1420</v>
      </c>
      <c r="F282" t="s">
        <v>100</v>
      </c>
      <c r="G282" t="s">
        <v>101</v>
      </c>
      <c r="L282" s="4">
        <v>41384</v>
      </c>
      <c r="M282">
        <v>1540452.64</v>
      </c>
      <c r="N282">
        <v>34013.919999999998</v>
      </c>
      <c r="O282" s="4">
        <v>40916</v>
      </c>
      <c r="P282">
        <v>20357.28</v>
      </c>
      <c r="Q282">
        <v>20357.28</v>
      </c>
      <c r="R282">
        <v>248</v>
      </c>
      <c r="S282">
        <v>0</v>
      </c>
      <c r="T282">
        <v>0</v>
      </c>
      <c r="U282" s="4">
        <v>40806</v>
      </c>
      <c r="V282">
        <v>477</v>
      </c>
      <c r="W282" s="4">
        <v>40960</v>
      </c>
      <c r="X282" s="4">
        <v>40960</v>
      </c>
      <c r="Y282" t="b">
        <v>0</v>
      </c>
      <c r="Z282">
        <v>0</v>
      </c>
      <c r="AA282">
        <v>0</v>
      </c>
      <c r="AB282" s="4">
        <v>40974</v>
      </c>
      <c r="AD282" s="4">
        <v>40973</v>
      </c>
      <c r="AE282">
        <v>644</v>
      </c>
      <c r="AG282">
        <v>0</v>
      </c>
      <c r="AH282">
        <v>0</v>
      </c>
      <c r="AL282">
        <v>17107.240000000002</v>
      </c>
      <c r="AM282" t="b">
        <v>0</v>
      </c>
      <c r="AN282">
        <v>18144.509999999998</v>
      </c>
      <c r="AO282">
        <v>18144.509999999998</v>
      </c>
      <c r="AP282">
        <v>18144.509999999998</v>
      </c>
      <c r="AQ282" t="s">
        <v>1421</v>
      </c>
      <c r="AR282" s="4">
        <v>40812</v>
      </c>
      <c r="AS282">
        <v>18483.509999999998</v>
      </c>
      <c r="AU282" t="b">
        <v>0</v>
      </c>
      <c r="AV282" t="b">
        <v>0</v>
      </c>
      <c r="AW282" t="s">
        <v>102</v>
      </c>
      <c r="AZ282" t="b">
        <v>0</v>
      </c>
      <c r="BB282" t="b">
        <v>0</v>
      </c>
      <c r="BH282">
        <v>0</v>
      </c>
      <c r="BI282">
        <v>0</v>
      </c>
      <c r="BP282" t="s">
        <v>22</v>
      </c>
      <c r="BQ282">
        <f>+VLOOKUP(Tableau2[[#This Row],[DOSSOPEN]],table!A:E,3,FALSE)</f>
        <v>19</v>
      </c>
      <c r="BR282">
        <f>+YEAR(Tableau2[[#This Row],[DOSSOPEN]])</f>
        <v>2011</v>
      </c>
      <c r="BS282" s="5" t="str">
        <f>+VLOOKUP(WEEKDAY(Tableau2[[#This Row],[DOSSOPEN]]),$BY$1:$BZ$7,2,FALSE)</f>
        <v>dimanche</v>
      </c>
    </row>
    <row r="283" spans="1:71">
      <c r="A283" t="s">
        <v>440</v>
      </c>
      <c r="B283" s="4">
        <v>40679</v>
      </c>
      <c r="C283">
        <v>270</v>
      </c>
      <c r="D283" t="s">
        <v>1422</v>
      </c>
      <c r="E283" t="s">
        <v>1423</v>
      </c>
      <c r="F283" t="s">
        <v>100</v>
      </c>
      <c r="G283" t="s">
        <v>101</v>
      </c>
      <c r="L283" s="4">
        <v>41385</v>
      </c>
      <c r="M283">
        <v>1540452.64</v>
      </c>
      <c r="N283">
        <v>34013.919999999998</v>
      </c>
      <c r="O283" s="4">
        <v>40917</v>
      </c>
      <c r="P283">
        <v>20357.28</v>
      </c>
      <c r="Q283">
        <v>20357.28</v>
      </c>
      <c r="R283">
        <v>248</v>
      </c>
      <c r="S283">
        <v>0</v>
      </c>
      <c r="T283">
        <v>0</v>
      </c>
      <c r="U283" s="4">
        <v>40807</v>
      </c>
      <c r="V283">
        <v>478</v>
      </c>
      <c r="W283" s="4">
        <v>40960</v>
      </c>
      <c r="X283" s="4">
        <v>40960</v>
      </c>
      <c r="Y283" t="b">
        <v>0</v>
      </c>
      <c r="Z283">
        <v>0</v>
      </c>
      <c r="AA283">
        <v>0</v>
      </c>
      <c r="AB283" s="4">
        <v>40974</v>
      </c>
      <c r="AD283" s="4">
        <v>40973</v>
      </c>
      <c r="AE283">
        <v>644</v>
      </c>
      <c r="AG283">
        <v>0</v>
      </c>
      <c r="AH283">
        <v>0</v>
      </c>
      <c r="AL283">
        <v>17107.240000000002</v>
      </c>
      <c r="AM283" t="b">
        <v>0</v>
      </c>
      <c r="AN283">
        <v>18144.509999999998</v>
      </c>
      <c r="AO283">
        <v>18144.509999999998</v>
      </c>
      <c r="AP283">
        <v>18144.509999999998</v>
      </c>
      <c r="AQ283" t="s">
        <v>1424</v>
      </c>
      <c r="AR283" s="4">
        <v>40813</v>
      </c>
      <c r="AS283">
        <v>18484.509999999998</v>
      </c>
      <c r="AU283" t="b">
        <v>0</v>
      </c>
      <c r="AV283" t="b">
        <v>0</v>
      </c>
      <c r="AW283" t="s">
        <v>102</v>
      </c>
      <c r="AZ283" t="b">
        <v>0</v>
      </c>
      <c r="BB283" t="b">
        <v>0</v>
      </c>
      <c r="BH283">
        <v>0</v>
      </c>
      <c r="BI283">
        <v>0</v>
      </c>
      <c r="BP283" t="s">
        <v>23</v>
      </c>
      <c r="BQ283">
        <f>+VLOOKUP(Tableau2[[#This Row],[DOSSOPEN]],table!A:E,3,FALSE)</f>
        <v>20</v>
      </c>
      <c r="BR283">
        <f>+YEAR(Tableau2[[#This Row],[DOSSOPEN]])</f>
        <v>2011</v>
      </c>
      <c r="BS283" s="5" t="str">
        <f>+VLOOKUP(WEEKDAY(Tableau2[[#This Row],[DOSSOPEN]]),$BY$1:$BZ$7,2,FALSE)</f>
        <v>lundi</v>
      </c>
    </row>
    <row r="284" spans="1:71">
      <c r="A284" t="s">
        <v>441</v>
      </c>
      <c r="B284" s="4">
        <v>40680</v>
      </c>
      <c r="C284">
        <v>271</v>
      </c>
      <c r="D284" t="s">
        <v>1425</v>
      </c>
      <c r="E284" t="s">
        <v>1426</v>
      </c>
      <c r="F284" t="s">
        <v>100</v>
      </c>
      <c r="G284" t="s">
        <v>101</v>
      </c>
      <c r="L284" s="4">
        <v>41386</v>
      </c>
      <c r="M284">
        <v>1540452.64</v>
      </c>
      <c r="N284">
        <v>34013.919999999998</v>
      </c>
      <c r="O284" s="4">
        <v>40918</v>
      </c>
      <c r="P284">
        <v>20357.28</v>
      </c>
      <c r="Q284">
        <v>20357.28</v>
      </c>
      <c r="R284">
        <v>248</v>
      </c>
      <c r="S284">
        <v>0</v>
      </c>
      <c r="T284">
        <v>0</v>
      </c>
      <c r="U284" s="4">
        <v>40808</v>
      </c>
      <c r="V284">
        <v>479</v>
      </c>
      <c r="W284" s="4">
        <v>40960</v>
      </c>
      <c r="X284" s="4">
        <v>40960</v>
      </c>
      <c r="Y284" t="b">
        <v>0</v>
      </c>
      <c r="Z284">
        <v>0</v>
      </c>
      <c r="AA284">
        <v>0</v>
      </c>
      <c r="AB284" s="4">
        <v>40974</v>
      </c>
      <c r="AD284" s="4">
        <v>40973</v>
      </c>
      <c r="AE284">
        <v>644</v>
      </c>
      <c r="AG284">
        <v>0</v>
      </c>
      <c r="AH284">
        <v>0</v>
      </c>
      <c r="AL284">
        <v>17107.240000000002</v>
      </c>
      <c r="AM284" t="b">
        <v>0</v>
      </c>
      <c r="AN284">
        <v>18144.509999999998</v>
      </c>
      <c r="AO284">
        <v>18144.509999999998</v>
      </c>
      <c r="AP284">
        <v>18144.509999999998</v>
      </c>
      <c r="AQ284" t="s">
        <v>1427</v>
      </c>
      <c r="AR284" s="4">
        <v>40814</v>
      </c>
      <c r="AS284">
        <v>18485.509999999998</v>
      </c>
      <c r="AU284" t="b">
        <v>0</v>
      </c>
      <c r="AV284" t="b">
        <v>0</v>
      </c>
      <c r="AW284" t="s">
        <v>102</v>
      </c>
      <c r="AZ284" t="b">
        <v>0</v>
      </c>
      <c r="BB284" t="b">
        <v>0</v>
      </c>
      <c r="BH284">
        <v>0</v>
      </c>
      <c r="BI284">
        <v>0</v>
      </c>
      <c r="BP284" t="s">
        <v>24</v>
      </c>
      <c r="BQ284">
        <f>+VLOOKUP(Tableau2[[#This Row],[DOSSOPEN]],table!A:E,3,FALSE)</f>
        <v>20</v>
      </c>
      <c r="BR284">
        <f>+YEAR(Tableau2[[#This Row],[DOSSOPEN]])</f>
        <v>2011</v>
      </c>
      <c r="BS284" s="5" t="str">
        <f>+VLOOKUP(WEEKDAY(Tableau2[[#This Row],[DOSSOPEN]]),$BY$1:$BZ$7,2,FALSE)</f>
        <v>mardi</v>
      </c>
    </row>
    <row r="285" spans="1:71">
      <c r="A285" t="s">
        <v>442</v>
      </c>
      <c r="B285" s="4">
        <v>40681</v>
      </c>
      <c r="C285">
        <v>272</v>
      </c>
      <c r="D285" t="s">
        <v>1428</v>
      </c>
      <c r="E285" t="s">
        <v>1429</v>
      </c>
      <c r="F285" t="s">
        <v>100</v>
      </c>
      <c r="G285" t="s">
        <v>101</v>
      </c>
      <c r="L285" s="4">
        <v>41387</v>
      </c>
      <c r="M285">
        <v>1540452.64</v>
      </c>
      <c r="N285">
        <v>34013.919999999998</v>
      </c>
      <c r="O285" s="4">
        <v>40919</v>
      </c>
      <c r="P285">
        <v>20357.28</v>
      </c>
      <c r="Q285">
        <v>20357.28</v>
      </c>
      <c r="R285">
        <v>248</v>
      </c>
      <c r="S285">
        <v>0</v>
      </c>
      <c r="T285">
        <v>0</v>
      </c>
      <c r="U285" s="4">
        <v>40809</v>
      </c>
      <c r="V285">
        <v>480</v>
      </c>
      <c r="W285" s="4">
        <v>40960</v>
      </c>
      <c r="X285" s="4">
        <v>40960</v>
      </c>
      <c r="Y285" t="b">
        <v>0</v>
      </c>
      <c r="Z285">
        <v>0</v>
      </c>
      <c r="AA285">
        <v>0</v>
      </c>
      <c r="AB285" s="4">
        <v>40974</v>
      </c>
      <c r="AD285" s="4">
        <v>40973</v>
      </c>
      <c r="AE285">
        <v>644</v>
      </c>
      <c r="AG285">
        <v>0</v>
      </c>
      <c r="AH285">
        <v>0</v>
      </c>
      <c r="AL285">
        <v>17107.240000000002</v>
      </c>
      <c r="AM285" t="b">
        <v>0</v>
      </c>
      <c r="AN285">
        <v>18144.509999999998</v>
      </c>
      <c r="AO285">
        <v>18144.509999999998</v>
      </c>
      <c r="AP285">
        <v>18144.509999999998</v>
      </c>
      <c r="AQ285" t="s">
        <v>1430</v>
      </c>
      <c r="AR285" s="4">
        <v>40815</v>
      </c>
      <c r="AS285">
        <v>18486.509999999998</v>
      </c>
      <c r="AU285" t="b">
        <v>0</v>
      </c>
      <c r="AV285" t="b">
        <v>0</v>
      </c>
      <c r="AW285" t="s">
        <v>102</v>
      </c>
      <c r="AZ285" t="b">
        <v>0</v>
      </c>
      <c r="BB285" t="b">
        <v>0</v>
      </c>
      <c r="BH285">
        <v>0</v>
      </c>
      <c r="BI285">
        <v>0</v>
      </c>
      <c r="BP285" t="s">
        <v>5</v>
      </c>
      <c r="BQ285">
        <f>+VLOOKUP(Tableau2[[#This Row],[DOSSOPEN]],table!A:E,3,FALSE)</f>
        <v>20</v>
      </c>
      <c r="BR285">
        <f>+YEAR(Tableau2[[#This Row],[DOSSOPEN]])</f>
        <v>2011</v>
      </c>
      <c r="BS285" s="5" t="str">
        <f>+VLOOKUP(WEEKDAY(Tableau2[[#This Row],[DOSSOPEN]]),$BY$1:$BZ$7,2,FALSE)</f>
        <v>mercredi</v>
      </c>
    </row>
    <row r="286" spans="1:71">
      <c r="A286" t="s">
        <v>443</v>
      </c>
      <c r="B286" s="4">
        <v>40682</v>
      </c>
      <c r="C286">
        <v>273</v>
      </c>
      <c r="D286" t="s">
        <v>1431</v>
      </c>
      <c r="E286" t="s">
        <v>1432</v>
      </c>
      <c r="F286" t="s">
        <v>100</v>
      </c>
      <c r="G286" t="s">
        <v>101</v>
      </c>
      <c r="L286" s="4">
        <v>41388</v>
      </c>
      <c r="M286">
        <v>1540452.64</v>
      </c>
      <c r="N286">
        <v>34013.919999999998</v>
      </c>
      <c r="O286" s="4">
        <v>40920</v>
      </c>
      <c r="P286">
        <v>20357.28</v>
      </c>
      <c r="Q286">
        <v>20357.28</v>
      </c>
      <c r="R286">
        <v>248</v>
      </c>
      <c r="S286">
        <v>0</v>
      </c>
      <c r="T286">
        <v>0</v>
      </c>
      <c r="U286" s="4">
        <v>40810</v>
      </c>
      <c r="V286">
        <v>481</v>
      </c>
      <c r="W286" s="4">
        <v>40960</v>
      </c>
      <c r="X286" s="4">
        <v>40960</v>
      </c>
      <c r="Y286" t="b">
        <v>0</v>
      </c>
      <c r="Z286">
        <v>0</v>
      </c>
      <c r="AA286">
        <v>0</v>
      </c>
      <c r="AB286" s="4">
        <v>40974</v>
      </c>
      <c r="AD286" s="4">
        <v>40973</v>
      </c>
      <c r="AE286">
        <v>644</v>
      </c>
      <c r="AG286">
        <v>0</v>
      </c>
      <c r="AH286">
        <v>0</v>
      </c>
      <c r="AL286">
        <v>17107.240000000002</v>
      </c>
      <c r="AM286" t="b">
        <v>0</v>
      </c>
      <c r="AN286">
        <v>18144.509999999998</v>
      </c>
      <c r="AO286">
        <v>18144.509999999998</v>
      </c>
      <c r="AP286">
        <v>18144.509999999998</v>
      </c>
      <c r="AQ286" t="s">
        <v>1433</v>
      </c>
      <c r="AR286" s="4">
        <v>40816</v>
      </c>
      <c r="AS286">
        <v>18487.509999999998</v>
      </c>
      <c r="AU286" t="b">
        <v>0</v>
      </c>
      <c r="AV286" t="b">
        <v>0</v>
      </c>
      <c r="AW286" t="s">
        <v>102</v>
      </c>
      <c r="AZ286" t="b">
        <v>0</v>
      </c>
      <c r="BB286" t="b">
        <v>0</v>
      </c>
      <c r="BH286">
        <v>0</v>
      </c>
      <c r="BI286">
        <v>0</v>
      </c>
      <c r="BP286" t="s">
        <v>14</v>
      </c>
      <c r="BQ286">
        <f>+VLOOKUP(Tableau2[[#This Row],[DOSSOPEN]],table!A:E,3,FALSE)</f>
        <v>20</v>
      </c>
      <c r="BR286">
        <f>+YEAR(Tableau2[[#This Row],[DOSSOPEN]])</f>
        <v>2011</v>
      </c>
      <c r="BS286" s="5" t="str">
        <f>+VLOOKUP(WEEKDAY(Tableau2[[#This Row],[DOSSOPEN]]),$BY$1:$BZ$7,2,FALSE)</f>
        <v>jeudi</v>
      </c>
    </row>
    <row r="287" spans="1:71">
      <c r="A287" t="s">
        <v>444</v>
      </c>
      <c r="B287" s="4">
        <v>40683</v>
      </c>
      <c r="C287">
        <v>274</v>
      </c>
      <c r="D287" t="s">
        <v>1434</v>
      </c>
      <c r="E287" t="s">
        <v>1435</v>
      </c>
      <c r="F287" t="s">
        <v>100</v>
      </c>
      <c r="G287" t="s">
        <v>101</v>
      </c>
      <c r="L287" s="4">
        <v>41389</v>
      </c>
      <c r="M287">
        <v>1540452.64</v>
      </c>
      <c r="N287">
        <v>34013.919999999998</v>
      </c>
      <c r="O287" s="4">
        <v>40921</v>
      </c>
      <c r="P287">
        <v>20357.28</v>
      </c>
      <c r="Q287">
        <v>20357.28</v>
      </c>
      <c r="R287">
        <v>248</v>
      </c>
      <c r="S287">
        <v>0</v>
      </c>
      <c r="T287">
        <v>0</v>
      </c>
      <c r="U287" s="4">
        <v>40811</v>
      </c>
      <c r="V287">
        <v>482</v>
      </c>
      <c r="W287" s="4">
        <v>40960</v>
      </c>
      <c r="X287" s="4">
        <v>40960</v>
      </c>
      <c r="Y287" t="b">
        <v>0</v>
      </c>
      <c r="Z287">
        <v>0</v>
      </c>
      <c r="AA287">
        <v>0</v>
      </c>
      <c r="AB287" s="4">
        <v>40974</v>
      </c>
      <c r="AD287" s="4">
        <v>40973</v>
      </c>
      <c r="AE287">
        <v>644</v>
      </c>
      <c r="AG287">
        <v>0</v>
      </c>
      <c r="AH287">
        <v>0</v>
      </c>
      <c r="AL287">
        <v>17107.240000000002</v>
      </c>
      <c r="AM287" t="b">
        <v>0</v>
      </c>
      <c r="AN287">
        <v>18144.509999999998</v>
      </c>
      <c r="AO287">
        <v>18144.509999999998</v>
      </c>
      <c r="AP287">
        <v>18144.509999999998</v>
      </c>
      <c r="AQ287" t="s">
        <v>1436</v>
      </c>
      <c r="AR287" s="4">
        <v>40817</v>
      </c>
      <c r="AS287">
        <v>18488.509999999998</v>
      </c>
      <c r="AU287" t="b">
        <v>0</v>
      </c>
      <c r="AV287" t="b">
        <v>0</v>
      </c>
      <c r="AW287" t="s">
        <v>102</v>
      </c>
      <c r="AZ287" t="b">
        <v>0</v>
      </c>
      <c r="BB287" t="b">
        <v>0</v>
      </c>
      <c r="BH287">
        <v>0</v>
      </c>
      <c r="BI287">
        <v>0</v>
      </c>
      <c r="BP287" t="s">
        <v>15</v>
      </c>
      <c r="BQ287">
        <f>+VLOOKUP(Tableau2[[#This Row],[DOSSOPEN]],table!A:E,3,FALSE)</f>
        <v>20</v>
      </c>
      <c r="BR287">
        <f>+YEAR(Tableau2[[#This Row],[DOSSOPEN]])</f>
        <v>2011</v>
      </c>
      <c r="BS287" s="5" t="str">
        <f>+VLOOKUP(WEEKDAY(Tableau2[[#This Row],[DOSSOPEN]]),$BY$1:$BZ$7,2,FALSE)</f>
        <v>vendredi</v>
      </c>
    </row>
    <row r="288" spans="1:71">
      <c r="A288" t="s">
        <v>445</v>
      </c>
      <c r="B288" s="4">
        <v>40684</v>
      </c>
      <c r="C288">
        <v>275</v>
      </c>
      <c r="D288" t="s">
        <v>1437</v>
      </c>
      <c r="E288" t="s">
        <v>1438</v>
      </c>
      <c r="F288" t="s">
        <v>100</v>
      </c>
      <c r="G288" t="s">
        <v>101</v>
      </c>
      <c r="L288" s="4">
        <v>41390</v>
      </c>
      <c r="M288">
        <v>1540452.64</v>
      </c>
      <c r="N288">
        <v>34013.919999999998</v>
      </c>
      <c r="O288" s="4">
        <v>40922</v>
      </c>
      <c r="P288">
        <v>20357.28</v>
      </c>
      <c r="Q288">
        <v>20357.28</v>
      </c>
      <c r="R288">
        <v>248</v>
      </c>
      <c r="S288">
        <v>0</v>
      </c>
      <c r="T288">
        <v>0</v>
      </c>
      <c r="U288" s="4">
        <v>40812</v>
      </c>
      <c r="V288">
        <v>483</v>
      </c>
      <c r="W288" s="4">
        <v>40960</v>
      </c>
      <c r="X288" s="4">
        <v>40960</v>
      </c>
      <c r="Y288" t="b">
        <v>0</v>
      </c>
      <c r="Z288">
        <v>0</v>
      </c>
      <c r="AA288">
        <v>0</v>
      </c>
      <c r="AB288" s="4">
        <v>40974</v>
      </c>
      <c r="AD288" s="4">
        <v>40973</v>
      </c>
      <c r="AE288">
        <v>644</v>
      </c>
      <c r="AG288">
        <v>0</v>
      </c>
      <c r="AH288">
        <v>0</v>
      </c>
      <c r="AL288">
        <v>17107.240000000002</v>
      </c>
      <c r="AM288" t="b">
        <v>0</v>
      </c>
      <c r="AN288">
        <v>18144.509999999998</v>
      </c>
      <c r="AO288">
        <v>18144.509999999998</v>
      </c>
      <c r="AP288">
        <v>18144.509999999998</v>
      </c>
      <c r="AQ288" t="s">
        <v>1439</v>
      </c>
      <c r="AR288" s="4">
        <v>40818</v>
      </c>
      <c r="AS288">
        <v>18489.509999999998</v>
      </c>
      <c r="AU288" t="b">
        <v>0</v>
      </c>
      <c r="AV288" t="b">
        <v>0</v>
      </c>
      <c r="AW288" t="s">
        <v>102</v>
      </c>
      <c r="AZ288" t="b">
        <v>0</v>
      </c>
      <c r="BB288" t="b">
        <v>0</v>
      </c>
      <c r="BH288">
        <v>0</v>
      </c>
      <c r="BI288">
        <v>0</v>
      </c>
      <c r="BP288" t="s">
        <v>16</v>
      </c>
      <c r="BQ288">
        <f>+VLOOKUP(Tableau2[[#This Row],[DOSSOPEN]],table!A:E,3,FALSE)</f>
        <v>20</v>
      </c>
      <c r="BR288">
        <f>+YEAR(Tableau2[[#This Row],[DOSSOPEN]])</f>
        <v>2011</v>
      </c>
      <c r="BS288" s="5" t="str">
        <f>+VLOOKUP(WEEKDAY(Tableau2[[#This Row],[DOSSOPEN]]),$BY$1:$BZ$7,2,FALSE)</f>
        <v>samedi</v>
      </c>
    </row>
    <row r="289" spans="1:71">
      <c r="A289" t="s">
        <v>446</v>
      </c>
      <c r="B289" s="4">
        <v>40685</v>
      </c>
      <c r="C289">
        <v>276</v>
      </c>
      <c r="D289" t="s">
        <v>1440</v>
      </c>
      <c r="E289" t="s">
        <v>1441</v>
      </c>
      <c r="F289" t="s">
        <v>100</v>
      </c>
      <c r="G289" t="s">
        <v>101</v>
      </c>
      <c r="L289" s="4">
        <v>41391</v>
      </c>
      <c r="M289">
        <v>1540452.64</v>
      </c>
      <c r="N289">
        <v>34013.919999999998</v>
      </c>
      <c r="O289" s="4">
        <v>40923</v>
      </c>
      <c r="P289">
        <v>20357.28</v>
      </c>
      <c r="Q289">
        <v>20357.28</v>
      </c>
      <c r="R289">
        <v>248</v>
      </c>
      <c r="S289">
        <v>0</v>
      </c>
      <c r="T289">
        <v>0</v>
      </c>
      <c r="U289" s="4">
        <v>40813</v>
      </c>
      <c r="V289">
        <v>484</v>
      </c>
      <c r="W289" s="4">
        <v>40960</v>
      </c>
      <c r="X289" s="4">
        <v>40960</v>
      </c>
      <c r="Y289" t="b">
        <v>0</v>
      </c>
      <c r="Z289">
        <v>0</v>
      </c>
      <c r="AA289">
        <v>0</v>
      </c>
      <c r="AB289" s="4">
        <v>40974</v>
      </c>
      <c r="AD289" s="4">
        <v>40973</v>
      </c>
      <c r="AE289">
        <v>644</v>
      </c>
      <c r="AG289">
        <v>0</v>
      </c>
      <c r="AH289">
        <v>0</v>
      </c>
      <c r="AL289">
        <v>17107.240000000002</v>
      </c>
      <c r="AM289" t="b">
        <v>0</v>
      </c>
      <c r="AN289">
        <v>18144.509999999998</v>
      </c>
      <c r="AO289">
        <v>18144.509999999998</v>
      </c>
      <c r="AP289">
        <v>18144.509999999998</v>
      </c>
      <c r="AQ289" t="s">
        <v>1442</v>
      </c>
      <c r="AR289" s="4">
        <v>40819</v>
      </c>
      <c r="AS289">
        <v>18490.509999999998</v>
      </c>
      <c r="AU289" t="b">
        <v>0</v>
      </c>
      <c r="AV289" t="b">
        <v>0</v>
      </c>
      <c r="AW289" t="s">
        <v>102</v>
      </c>
      <c r="AZ289" t="b">
        <v>0</v>
      </c>
      <c r="BB289" t="b">
        <v>0</v>
      </c>
      <c r="BH289">
        <v>0</v>
      </c>
      <c r="BI289">
        <v>0</v>
      </c>
      <c r="BP289" t="s">
        <v>17</v>
      </c>
      <c r="BQ289">
        <f>+VLOOKUP(Tableau2[[#This Row],[DOSSOPEN]],table!A:E,3,FALSE)</f>
        <v>20</v>
      </c>
      <c r="BR289">
        <f>+YEAR(Tableau2[[#This Row],[DOSSOPEN]])</f>
        <v>2011</v>
      </c>
      <c r="BS289" s="5" t="str">
        <f>+VLOOKUP(WEEKDAY(Tableau2[[#This Row],[DOSSOPEN]]),$BY$1:$BZ$7,2,FALSE)</f>
        <v>dimanche</v>
      </c>
    </row>
    <row r="290" spans="1:71">
      <c r="A290" t="s">
        <v>447</v>
      </c>
      <c r="B290" s="4">
        <v>40686</v>
      </c>
      <c r="C290">
        <v>277</v>
      </c>
      <c r="D290" t="s">
        <v>1443</v>
      </c>
      <c r="E290" t="s">
        <v>1444</v>
      </c>
      <c r="F290" t="s">
        <v>100</v>
      </c>
      <c r="G290" t="s">
        <v>101</v>
      </c>
      <c r="L290" s="4">
        <v>41392</v>
      </c>
      <c r="M290">
        <v>1540452.64</v>
      </c>
      <c r="N290">
        <v>34013.919999999998</v>
      </c>
      <c r="O290" s="4">
        <v>40924</v>
      </c>
      <c r="P290">
        <v>20357.28</v>
      </c>
      <c r="Q290">
        <v>20357.28</v>
      </c>
      <c r="R290">
        <v>248</v>
      </c>
      <c r="S290">
        <v>0</v>
      </c>
      <c r="T290">
        <v>0</v>
      </c>
      <c r="U290" s="4">
        <v>40814</v>
      </c>
      <c r="V290">
        <v>485</v>
      </c>
      <c r="W290" s="4">
        <v>40960</v>
      </c>
      <c r="X290" s="4">
        <v>40960</v>
      </c>
      <c r="Y290" t="b">
        <v>0</v>
      </c>
      <c r="Z290">
        <v>0</v>
      </c>
      <c r="AA290">
        <v>0</v>
      </c>
      <c r="AB290" s="4">
        <v>40974</v>
      </c>
      <c r="AD290" s="4">
        <v>40973</v>
      </c>
      <c r="AE290">
        <v>644</v>
      </c>
      <c r="AG290">
        <v>0</v>
      </c>
      <c r="AH290">
        <v>0</v>
      </c>
      <c r="AL290">
        <v>17107.240000000002</v>
      </c>
      <c r="AM290" t="b">
        <v>0</v>
      </c>
      <c r="AN290">
        <v>18144.509999999998</v>
      </c>
      <c r="AO290">
        <v>18144.509999999998</v>
      </c>
      <c r="AP290">
        <v>18144.509999999998</v>
      </c>
      <c r="AQ290" t="s">
        <v>1445</v>
      </c>
      <c r="AR290" s="4">
        <v>40820</v>
      </c>
      <c r="AS290">
        <v>18491.509999999998</v>
      </c>
      <c r="AU290" t="b">
        <v>0</v>
      </c>
      <c r="AV290" t="b">
        <v>0</v>
      </c>
      <c r="AW290" t="s">
        <v>102</v>
      </c>
      <c r="AZ290" t="b">
        <v>0</v>
      </c>
      <c r="BB290" t="b">
        <v>0</v>
      </c>
      <c r="BH290">
        <v>0</v>
      </c>
      <c r="BI290">
        <v>0</v>
      </c>
      <c r="BP290" t="s">
        <v>18</v>
      </c>
      <c r="BQ290">
        <f>+VLOOKUP(Tableau2[[#This Row],[DOSSOPEN]],table!A:E,3,FALSE)</f>
        <v>21</v>
      </c>
      <c r="BR290">
        <f>+YEAR(Tableau2[[#This Row],[DOSSOPEN]])</f>
        <v>2011</v>
      </c>
      <c r="BS290" s="5" t="str">
        <f>+VLOOKUP(WEEKDAY(Tableau2[[#This Row],[DOSSOPEN]]),$BY$1:$BZ$7,2,FALSE)</f>
        <v>lundi</v>
      </c>
    </row>
    <row r="291" spans="1:71">
      <c r="A291" t="s">
        <v>448</v>
      </c>
      <c r="B291" s="4">
        <v>40687</v>
      </c>
      <c r="C291">
        <v>278</v>
      </c>
      <c r="D291" t="s">
        <v>1446</v>
      </c>
      <c r="E291" t="s">
        <v>1447</v>
      </c>
      <c r="F291" t="s">
        <v>100</v>
      </c>
      <c r="G291" t="s">
        <v>101</v>
      </c>
      <c r="L291" s="4">
        <v>41393</v>
      </c>
      <c r="M291">
        <v>1540452.64</v>
      </c>
      <c r="N291">
        <v>34013.919999999998</v>
      </c>
      <c r="O291" s="4">
        <v>40925</v>
      </c>
      <c r="P291">
        <v>20357.28</v>
      </c>
      <c r="Q291">
        <v>20357.28</v>
      </c>
      <c r="R291">
        <v>248</v>
      </c>
      <c r="S291">
        <v>0</v>
      </c>
      <c r="T291">
        <v>0</v>
      </c>
      <c r="U291" s="4">
        <v>40815</v>
      </c>
      <c r="V291">
        <v>486</v>
      </c>
      <c r="W291" s="4">
        <v>40960</v>
      </c>
      <c r="X291" s="4">
        <v>40960</v>
      </c>
      <c r="Y291" t="b">
        <v>0</v>
      </c>
      <c r="Z291">
        <v>0</v>
      </c>
      <c r="AA291">
        <v>0</v>
      </c>
      <c r="AB291" s="4">
        <v>40974</v>
      </c>
      <c r="AD291" s="4">
        <v>40973</v>
      </c>
      <c r="AE291">
        <v>644</v>
      </c>
      <c r="AG291">
        <v>0</v>
      </c>
      <c r="AH291">
        <v>0</v>
      </c>
      <c r="AL291">
        <v>17107.240000000002</v>
      </c>
      <c r="AM291" t="b">
        <v>0</v>
      </c>
      <c r="AN291">
        <v>18144.509999999998</v>
      </c>
      <c r="AO291">
        <v>18144.509999999998</v>
      </c>
      <c r="AP291">
        <v>18144.509999999998</v>
      </c>
      <c r="AQ291" t="s">
        <v>1448</v>
      </c>
      <c r="AR291" s="4">
        <v>40821</v>
      </c>
      <c r="AS291">
        <v>18492.509999999998</v>
      </c>
      <c r="AU291" t="b">
        <v>0</v>
      </c>
      <c r="AV291" t="b">
        <v>0</v>
      </c>
      <c r="AW291" t="s">
        <v>102</v>
      </c>
      <c r="AZ291" t="b">
        <v>0</v>
      </c>
      <c r="BB291" t="b">
        <v>0</v>
      </c>
      <c r="BH291">
        <v>0</v>
      </c>
      <c r="BI291">
        <v>0</v>
      </c>
      <c r="BP291" t="s">
        <v>19</v>
      </c>
      <c r="BQ291">
        <f>+VLOOKUP(Tableau2[[#This Row],[DOSSOPEN]],table!A:E,3,FALSE)</f>
        <v>21</v>
      </c>
      <c r="BR291">
        <f>+YEAR(Tableau2[[#This Row],[DOSSOPEN]])</f>
        <v>2011</v>
      </c>
      <c r="BS291" s="5" t="str">
        <f>+VLOOKUP(WEEKDAY(Tableau2[[#This Row],[DOSSOPEN]]),$BY$1:$BZ$7,2,FALSE)</f>
        <v>mardi</v>
      </c>
    </row>
    <row r="292" spans="1:71">
      <c r="A292" t="s">
        <v>449</v>
      </c>
      <c r="B292" s="4">
        <v>40688</v>
      </c>
      <c r="C292">
        <v>279</v>
      </c>
      <c r="D292" t="s">
        <v>1449</v>
      </c>
      <c r="E292" t="s">
        <v>1450</v>
      </c>
      <c r="F292" t="s">
        <v>100</v>
      </c>
      <c r="G292" t="s">
        <v>101</v>
      </c>
      <c r="L292" s="4">
        <v>41394</v>
      </c>
      <c r="M292">
        <v>1540452.64</v>
      </c>
      <c r="N292">
        <v>34013.919999999998</v>
      </c>
      <c r="O292" s="4">
        <v>40926</v>
      </c>
      <c r="P292">
        <v>20357.28</v>
      </c>
      <c r="Q292">
        <v>20357.28</v>
      </c>
      <c r="R292">
        <v>248</v>
      </c>
      <c r="S292">
        <v>0</v>
      </c>
      <c r="T292">
        <v>0</v>
      </c>
      <c r="U292" s="4">
        <v>40816</v>
      </c>
      <c r="V292">
        <v>487</v>
      </c>
      <c r="W292" s="4">
        <v>40960</v>
      </c>
      <c r="X292" s="4">
        <v>40960</v>
      </c>
      <c r="Y292" t="b">
        <v>0</v>
      </c>
      <c r="Z292">
        <v>0</v>
      </c>
      <c r="AA292">
        <v>0</v>
      </c>
      <c r="AB292" s="4">
        <v>40974</v>
      </c>
      <c r="AD292" s="4">
        <v>40973</v>
      </c>
      <c r="AE292">
        <v>644</v>
      </c>
      <c r="AG292">
        <v>0</v>
      </c>
      <c r="AH292">
        <v>0</v>
      </c>
      <c r="AL292">
        <v>17107.240000000002</v>
      </c>
      <c r="AM292" t="b">
        <v>0</v>
      </c>
      <c r="AN292">
        <v>18144.509999999998</v>
      </c>
      <c r="AO292">
        <v>18144.509999999998</v>
      </c>
      <c r="AP292">
        <v>18144.509999999998</v>
      </c>
      <c r="AQ292" t="s">
        <v>1451</v>
      </c>
      <c r="AR292" s="4">
        <v>40822</v>
      </c>
      <c r="AS292">
        <v>18493.509999999998</v>
      </c>
      <c r="AU292" t="b">
        <v>0</v>
      </c>
      <c r="AV292" t="b">
        <v>0</v>
      </c>
      <c r="AW292" t="s">
        <v>102</v>
      </c>
      <c r="AZ292" t="b">
        <v>0</v>
      </c>
      <c r="BB292" t="b">
        <v>0</v>
      </c>
      <c r="BH292">
        <v>0</v>
      </c>
      <c r="BI292">
        <v>0</v>
      </c>
      <c r="BP292" t="s">
        <v>20</v>
      </c>
      <c r="BQ292">
        <f>+VLOOKUP(Tableau2[[#This Row],[DOSSOPEN]],table!A:E,3,FALSE)</f>
        <v>21</v>
      </c>
      <c r="BR292">
        <f>+YEAR(Tableau2[[#This Row],[DOSSOPEN]])</f>
        <v>2011</v>
      </c>
      <c r="BS292" s="5" t="str">
        <f>+VLOOKUP(WEEKDAY(Tableau2[[#This Row],[DOSSOPEN]]),$BY$1:$BZ$7,2,FALSE)</f>
        <v>mercredi</v>
      </c>
    </row>
    <row r="293" spans="1:71">
      <c r="A293" t="s">
        <v>450</v>
      </c>
      <c r="B293" s="4">
        <v>40689</v>
      </c>
      <c r="C293">
        <v>280</v>
      </c>
      <c r="D293" t="s">
        <v>1452</v>
      </c>
      <c r="E293" t="s">
        <v>1453</v>
      </c>
      <c r="F293" t="s">
        <v>100</v>
      </c>
      <c r="G293" t="s">
        <v>101</v>
      </c>
      <c r="L293" s="4">
        <v>41395</v>
      </c>
      <c r="M293">
        <v>1540452.64</v>
      </c>
      <c r="N293">
        <v>34013.919999999998</v>
      </c>
      <c r="O293" s="4">
        <v>40927</v>
      </c>
      <c r="P293">
        <v>20357.28</v>
      </c>
      <c r="Q293">
        <v>20357.28</v>
      </c>
      <c r="R293">
        <v>248</v>
      </c>
      <c r="S293">
        <v>0</v>
      </c>
      <c r="T293">
        <v>0</v>
      </c>
      <c r="U293" s="4">
        <v>40817</v>
      </c>
      <c r="V293">
        <v>488</v>
      </c>
      <c r="W293" s="4">
        <v>40960</v>
      </c>
      <c r="X293" s="4">
        <v>40960</v>
      </c>
      <c r="Y293" t="b">
        <v>0</v>
      </c>
      <c r="Z293">
        <v>0</v>
      </c>
      <c r="AA293">
        <v>0</v>
      </c>
      <c r="AB293" s="4">
        <v>40974</v>
      </c>
      <c r="AD293" s="4">
        <v>40973</v>
      </c>
      <c r="AE293">
        <v>644</v>
      </c>
      <c r="AG293">
        <v>0</v>
      </c>
      <c r="AH293">
        <v>0</v>
      </c>
      <c r="AL293">
        <v>17107.240000000002</v>
      </c>
      <c r="AM293" t="b">
        <v>0</v>
      </c>
      <c r="AN293">
        <v>18144.509999999998</v>
      </c>
      <c r="AO293">
        <v>18144.509999999998</v>
      </c>
      <c r="AP293">
        <v>18144.509999999998</v>
      </c>
      <c r="AQ293" t="s">
        <v>1454</v>
      </c>
      <c r="AR293" s="4">
        <v>40823</v>
      </c>
      <c r="AS293">
        <v>18494.509999999998</v>
      </c>
      <c r="AU293" t="b">
        <v>0</v>
      </c>
      <c r="AV293" t="b">
        <v>0</v>
      </c>
      <c r="AW293" t="s">
        <v>102</v>
      </c>
      <c r="AZ293" t="b">
        <v>0</v>
      </c>
      <c r="BB293" t="b">
        <v>0</v>
      </c>
      <c r="BH293">
        <v>0</v>
      </c>
      <c r="BI293">
        <v>0</v>
      </c>
      <c r="BP293" t="s">
        <v>21</v>
      </c>
      <c r="BQ293">
        <f>+VLOOKUP(Tableau2[[#This Row],[DOSSOPEN]],table!A:E,3,FALSE)</f>
        <v>21</v>
      </c>
      <c r="BR293">
        <f>+YEAR(Tableau2[[#This Row],[DOSSOPEN]])</f>
        <v>2011</v>
      </c>
      <c r="BS293" s="5" t="str">
        <f>+VLOOKUP(WEEKDAY(Tableau2[[#This Row],[DOSSOPEN]]),$BY$1:$BZ$7,2,FALSE)</f>
        <v>jeudi</v>
      </c>
    </row>
    <row r="294" spans="1:71">
      <c r="A294" t="s">
        <v>451</v>
      </c>
      <c r="B294" s="4">
        <v>40690</v>
      </c>
      <c r="C294">
        <v>281</v>
      </c>
      <c r="D294" t="s">
        <v>1455</v>
      </c>
      <c r="E294" t="s">
        <v>1456</v>
      </c>
      <c r="F294" t="s">
        <v>100</v>
      </c>
      <c r="G294" t="s">
        <v>101</v>
      </c>
      <c r="L294" s="4">
        <v>41396</v>
      </c>
      <c r="M294">
        <v>1540452.64</v>
      </c>
      <c r="N294">
        <v>34013.919999999998</v>
      </c>
      <c r="O294" s="4">
        <v>40928</v>
      </c>
      <c r="P294">
        <v>20357.28</v>
      </c>
      <c r="Q294">
        <v>20357.28</v>
      </c>
      <c r="R294">
        <v>248</v>
      </c>
      <c r="S294">
        <v>0</v>
      </c>
      <c r="T294">
        <v>0</v>
      </c>
      <c r="U294" s="4">
        <v>40818</v>
      </c>
      <c r="V294">
        <v>489</v>
      </c>
      <c r="W294" s="4">
        <v>40960</v>
      </c>
      <c r="X294" s="4">
        <v>40960</v>
      </c>
      <c r="Y294" t="b">
        <v>0</v>
      </c>
      <c r="Z294">
        <v>0</v>
      </c>
      <c r="AA294">
        <v>0</v>
      </c>
      <c r="AB294" s="4">
        <v>40974</v>
      </c>
      <c r="AD294" s="4">
        <v>40973</v>
      </c>
      <c r="AE294">
        <v>644</v>
      </c>
      <c r="AG294">
        <v>0</v>
      </c>
      <c r="AH294">
        <v>0</v>
      </c>
      <c r="AL294">
        <v>17107.240000000002</v>
      </c>
      <c r="AM294" t="b">
        <v>0</v>
      </c>
      <c r="AN294">
        <v>18144.509999999998</v>
      </c>
      <c r="AO294">
        <v>18144.509999999998</v>
      </c>
      <c r="AP294">
        <v>18144.509999999998</v>
      </c>
      <c r="AQ294" t="s">
        <v>1457</v>
      </c>
      <c r="AR294" s="4">
        <v>40824</v>
      </c>
      <c r="AS294">
        <v>18495.509999999998</v>
      </c>
      <c r="AU294" t="b">
        <v>0</v>
      </c>
      <c r="AV294" t="b">
        <v>0</v>
      </c>
      <c r="AW294" t="s">
        <v>102</v>
      </c>
      <c r="AZ294" t="b">
        <v>0</v>
      </c>
      <c r="BB294" t="b">
        <v>0</v>
      </c>
      <c r="BH294">
        <v>0</v>
      </c>
      <c r="BI294">
        <v>0</v>
      </c>
      <c r="BP294" t="s">
        <v>22</v>
      </c>
      <c r="BQ294">
        <f>+VLOOKUP(Tableau2[[#This Row],[DOSSOPEN]],table!A:E,3,FALSE)</f>
        <v>21</v>
      </c>
      <c r="BR294">
        <f>+YEAR(Tableau2[[#This Row],[DOSSOPEN]])</f>
        <v>2011</v>
      </c>
      <c r="BS294" s="5" t="str">
        <f>+VLOOKUP(WEEKDAY(Tableau2[[#This Row],[DOSSOPEN]]),$BY$1:$BZ$7,2,FALSE)</f>
        <v>vendredi</v>
      </c>
    </row>
    <row r="295" spans="1:71">
      <c r="A295" t="s">
        <v>452</v>
      </c>
      <c r="B295" s="4">
        <v>40691</v>
      </c>
      <c r="C295">
        <v>282</v>
      </c>
      <c r="D295" t="s">
        <v>1458</v>
      </c>
      <c r="E295" t="s">
        <v>1459</v>
      </c>
      <c r="F295" t="s">
        <v>100</v>
      </c>
      <c r="G295" t="s">
        <v>101</v>
      </c>
      <c r="L295" s="4">
        <v>41397</v>
      </c>
      <c r="M295">
        <v>1540452.64</v>
      </c>
      <c r="N295">
        <v>34013.919999999998</v>
      </c>
      <c r="O295" s="4">
        <v>40929</v>
      </c>
      <c r="P295">
        <v>20357.28</v>
      </c>
      <c r="Q295">
        <v>20357.28</v>
      </c>
      <c r="R295">
        <v>248</v>
      </c>
      <c r="S295">
        <v>0</v>
      </c>
      <c r="T295">
        <v>0</v>
      </c>
      <c r="U295" s="4">
        <v>40819</v>
      </c>
      <c r="V295">
        <v>490</v>
      </c>
      <c r="W295" s="4">
        <v>40960</v>
      </c>
      <c r="X295" s="4">
        <v>40960</v>
      </c>
      <c r="Y295" t="b">
        <v>0</v>
      </c>
      <c r="Z295">
        <v>0</v>
      </c>
      <c r="AA295">
        <v>0</v>
      </c>
      <c r="AB295" s="4">
        <v>40974</v>
      </c>
      <c r="AD295" s="4">
        <v>40973</v>
      </c>
      <c r="AE295">
        <v>644</v>
      </c>
      <c r="AG295">
        <v>0</v>
      </c>
      <c r="AH295">
        <v>0</v>
      </c>
      <c r="AL295">
        <v>17107.240000000002</v>
      </c>
      <c r="AM295" t="b">
        <v>0</v>
      </c>
      <c r="AN295">
        <v>18144.509999999998</v>
      </c>
      <c r="AO295">
        <v>18144.509999999998</v>
      </c>
      <c r="AP295">
        <v>18144.509999999998</v>
      </c>
      <c r="AQ295" t="s">
        <v>1460</v>
      </c>
      <c r="AR295" s="4">
        <v>40825</v>
      </c>
      <c r="AS295">
        <v>18496.509999999998</v>
      </c>
      <c r="AU295" t="b">
        <v>0</v>
      </c>
      <c r="AV295" t="b">
        <v>0</v>
      </c>
      <c r="AW295" t="s">
        <v>102</v>
      </c>
      <c r="AZ295" t="b">
        <v>0</v>
      </c>
      <c r="BB295" t="b">
        <v>0</v>
      </c>
      <c r="BH295">
        <v>0</v>
      </c>
      <c r="BI295">
        <v>0</v>
      </c>
      <c r="BP295" t="s">
        <v>23</v>
      </c>
      <c r="BQ295">
        <f>+VLOOKUP(Tableau2[[#This Row],[DOSSOPEN]],table!A:E,3,FALSE)</f>
        <v>21</v>
      </c>
      <c r="BR295">
        <f>+YEAR(Tableau2[[#This Row],[DOSSOPEN]])</f>
        <v>2011</v>
      </c>
      <c r="BS295" s="5" t="str">
        <f>+VLOOKUP(WEEKDAY(Tableau2[[#This Row],[DOSSOPEN]]),$BY$1:$BZ$7,2,FALSE)</f>
        <v>samedi</v>
      </c>
    </row>
    <row r="296" spans="1:71">
      <c r="A296" t="s">
        <v>453</v>
      </c>
      <c r="B296" s="4">
        <v>40692</v>
      </c>
      <c r="C296">
        <v>283</v>
      </c>
      <c r="D296" t="s">
        <v>1461</v>
      </c>
      <c r="E296" t="s">
        <v>1462</v>
      </c>
      <c r="F296" t="s">
        <v>100</v>
      </c>
      <c r="G296" t="s">
        <v>101</v>
      </c>
      <c r="L296" s="4">
        <v>41398</v>
      </c>
      <c r="M296">
        <v>1540452.64</v>
      </c>
      <c r="N296">
        <v>34013.919999999998</v>
      </c>
      <c r="O296" s="4">
        <v>40930</v>
      </c>
      <c r="P296">
        <v>20357.28</v>
      </c>
      <c r="Q296">
        <v>20357.28</v>
      </c>
      <c r="R296">
        <v>248</v>
      </c>
      <c r="S296">
        <v>0</v>
      </c>
      <c r="T296">
        <v>0</v>
      </c>
      <c r="U296" s="4">
        <v>40820</v>
      </c>
      <c r="V296">
        <v>491</v>
      </c>
      <c r="W296" s="4">
        <v>40960</v>
      </c>
      <c r="X296" s="4">
        <v>40960</v>
      </c>
      <c r="Y296" t="b">
        <v>0</v>
      </c>
      <c r="Z296">
        <v>0</v>
      </c>
      <c r="AA296">
        <v>0</v>
      </c>
      <c r="AB296" s="4">
        <v>40974</v>
      </c>
      <c r="AD296" s="4">
        <v>40973</v>
      </c>
      <c r="AE296">
        <v>644</v>
      </c>
      <c r="AG296">
        <v>0</v>
      </c>
      <c r="AH296">
        <v>0</v>
      </c>
      <c r="AL296">
        <v>17107.240000000002</v>
      </c>
      <c r="AM296" t="b">
        <v>0</v>
      </c>
      <c r="AN296">
        <v>18144.509999999998</v>
      </c>
      <c r="AO296">
        <v>18144.509999999998</v>
      </c>
      <c r="AP296">
        <v>18144.509999999998</v>
      </c>
      <c r="AQ296" t="s">
        <v>1463</v>
      </c>
      <c r="AR296" s="4">
        <v>40826</v>
      </c>
      <c r="AS296">
        <v>18497.509999999998</v>
      </c>
      <c r="AU296" t="b">
        <v>0</v>
      </c>
      <c r="AV296" t="b">
        <v>0</v>
      </c>
      <c r="AW296" t="s">
        <v>102</v>
      </c>
      <c r="AZ296" t="b">
        <v>0</v>
      </c>
      <c r="BB296" t="b">
        <v>0</v>
      </c>
      <c r="BH296">
        <v>0</v>
      </c>
      <c r="BI296">
        <v>0</v>
      </c>
      <c r="BP296" t="s">
        <v>24</v>
      </c>
      <c r="BQ296">
        <f>+VLOOKUP(Tableau2[[#This Row],[DOSSOPEN]],table!A:E,3,FALSE)</f>
        <v>21</v>
      </c>
      <c r="BR296">
        <f>+YEAR(Tableau2[[#This Row],[DOSSOPEN]])</f>
        <v>2011</v>
      </c>
      <c r="BS296" s="5" t="str">
        <f>+VLOOKUP(WEEKDAY(Tableau2[[#This Row],[DOSSOPEN]]),$BY$1:$BZ$7,2,FALSE)</f>
        <v>dimanche</v>
      </c>
    </row>
    <row r="297" spans="1:71">
      <c r="A297" t="s">
        <v>454</v>
      </c>
      <c r="B297" s="4">
        <v>40693</v>
      </c>
      <c r="C297">
        <v>284</v>
      </c>
      <c r="D297" t="s">
        <v>1464</v>
      </c>
      <c r="E297" t="s">
        <v>1465</v>
      </c>
      <c r="F297" t="s">
        <v>100</v>
      </c>
      <c r="G297" t="s">
        <v>101</v>
      </c>
      <c r="L297" s="4">
        <v>41399</v>
      </c>
      <c r="M297">
        <v>1540452.64</v>
      </c>
      <c r="N297">
        <v>34013.919999999998</v>
      </c>
      <c r="O297" s="4">
        <v>40931</v>
      </c>
      <c r="P297">
        <v>20357.28</v>
      </c>
      <c r="Q297">
        <v>20357.28</v>
      </c>
      <c r="R297">
        <v>248</v>
      </c>
      <c r="S297">
        <v>0</v>
      </c>
      <c r="T297">
        <v>0</v>
      </c>
      <c r="U297" s="4">
        <v>40821</v>
      </c>
      <c r="V297">
        <v>492</v>
      </c>
      <c r="W297" s="4">
        <v>40960</v>
      </c>
      <c r="X297" s="4">
        <v>40960</v>
      </c>
      <c r="Y297" t="b">
        <v>0</v>
      </c>
      <c r="Z297">
        <v>0</v>
      </c>
      <c r="AA297">
        <v>0</v>
      </c>
      <c r="AB297" s="4">
        <v>40974</v>
      </c>
      <c r="AD297" s="4">
        <v>40973</v>
      </c>
      <c r="AE297">
        <v>644</v>
      </c>
      <c r="AG297">
        <v>0</v>
      </c>
      <c r="AH297">
        <v>0</v>
      </c>
      <c r="AL297">
        <v>17107.240000000002</v>
      </c>
      <c r="AM297" t="b">
        <v>0</v>
      </c>
      <c r="AN297">
        <v>18144.509999999998</v>
      </c>
      <c r="AO297">
        <v>18144.509999999998</v>
      </c>
      <c r="AP297">
        <v>18144.509999999998</v>
      </c>
      <c r="AQ297" t="s">
        <v>1466</v>
      </c>
      <c r="AR297" s="4">
        <v>40827</v>
      </c>
      <c r="AS297">
        <v>18498.509999999998</v>
      </c>
      <c r="AU297" t="b">
        <v>0</v>
      </c>
      <c r="AV297" t="b">
        <v>0</v>
      </c>
      <c r="AW297" t="s">
        <v>102</v>
      </c>
      <c r="AZ297" t="b">
        <v>0</v>
      </c>
      <c r="BB297" t="b">
        <v>0</v>
      </c>
      <c r="BH297">
        <v>0</v>
      </c>
      <c r="BI297">
        <v>0</v>
      </c>
      <c r="BP297" t="s">
        <v>5</v>
      </c>
      <c r="BQ297">
        <f>+VLOOKUP(Tableau2[[#This Row],[DOSSOPEN]],table!A:E,3,FALSE)</f>
        <v>22</v>
      </c>
      <c r="BR297">
        <f>+YEAR(Tableau2[[#This Row],[DOSSOPEN]])</f>
        <v>2011</v>
      </c>
      <c r="BS297" s="5" t="str">
        <f>+VLOOKUP(WEEKDAY(Tableau2[[#This Row],[DOSSOPEN]]),$BY$1:$BZ$7,2,FALSE)</f>
        <v>lundi</v>
      </c>
    </row>
    <row r="298" spans="1:71">
      <c r="A298" t="s">
        <v>455</v>
      </c>
      <c r="B298" s="4">
        <v>40694</v>
      </c>
      <c r="C298">
        <v>285</v>
      </c>
      <c r="D298" t="s">
        <v>1467</v>
      </c>
      <c r="E298" t="s">
        <v>1468</v>
      </c>
      <c r="F298" t="s">
        <v>100</v>
      </c>
      <c r="G298" t="s">
        <v>101</v>
      </c>
      <c r="L298" s="4">
        <v>41400</v>
      </c>
      <c r="M298">
        <v>1540452.64</v>
      </c>
      <c r="N298">
        <v>34013.919999999998</v>
      </c>
      <c r="O298" s="4">
        <v>40932</v>
      </c>
      <c r="P298">
        <v>20357.28</v>
      </c>
      <c r="Q298">
        <v>20357.28</v>
      </c>
      <c r="R298">
        <v>248</v>
      </c>
      <c r="S298">
        <v>0</v>
      </c>
      <c r="T298">
        <v>0</v>
      </c>
      <c r="U298" s="4">
        <v>40822</v>
      </c>
      <c r="V298">
        <v>493</v>
      </c>
      <c r="W298" s="4">
        <v>40960</v>
      </c>
      <c r="X298" s="4">
        <v>40960</v>
      </c>
      <c r="Y298" t="b">
        <v>0</v>
      </c>
      <c r="Z298">
        <v>0</v>
      </c>
      <c r="AA298">
        <v>0</v>
      </c>
      <c r="AB298" s="4">
        <v>40974</v>
      </c>
      <c r="AD298" s="4">
        <v>40973</v>
      </c>
      <c r="AE298">
        <v>644</v>
      </c>
      <c r="AG298">
        <v>0</v>
      </c>
      <c r="AH298">
        <v>0</v>
      </c>
      <c r="AL298">
        <v>17107.240000000002</v>
      </c>
      <c r="AM298" t="b">
        <v>0</v>
      </c>
      <c r="AN298">
        <v>18144.509999999998</v>
      </c>
      <c r="AO298">
        <v>18144.509999999998</v>
      </c>
      <c r="AP298">
        <v>18144.509999999998</v>
      </c>
      <c r="AQ298" t="s">
        <v>1469</v>
      </c>
      <c r="AR298" s="4">
        <v>40828</v>
      </c>
      <c r="AS298">
        <v>18499.509999999998</v>
      </c>
      <c r="AU298" t="b">
        <v>0</v>
      </c>
      <c r="AV298" t="b">
        <v>0</v>
      </c>
      <c r="AW298" t="s">
        <v>102</v>
      </c>
      <c r="AZ298" t="b">
        <v>0</v>
      </c>
      <c r="BB298" t="b">
        <v>0</v>
      </c>
      <c r="BH298">
        <v>0</v>
      </c>
      <c r="BI298">
        <v>0</v>
      </c>
      <c r="BP298" t="s">
        <v>14</v>
      </c>
      <c r="BQ298">
        <f>+VLOOKUP(Tableau2[[#This Row],[DOSSOPEN]],table!A:E,3,FALSE)</f>
        <v>22</v>
      </c>
      <c r="BR298">
        <f>+YEAR(Tableau2[[#This Row],[DOSSOPEN]])</f>
        <v>2011</v>
      </c>
      <c r="BS298" s="5" t="str">
        <f>+VLOOKUP(WEEKDAY(Tableau2[[#This Row],[DOSSOPEN]]),$BY$1:$BZ$7,2,FALSE)</f>
        <v>mardi</v>
      </c>
    </row>
    <row r="299" spans="1:71">
      <c r="A299" t="s">
        <v>456</v>
      </c>
      <c r="B299" s="4">
        <v>40695</v>
      </c>
      <c r="C299">
        <v>286</v>
      </c>
      <c r="D299" t="s">
        <v>1470</v>
      </c>
      <c r="E299" t="s">
        <v>1471</v>
      </c>
      <c r="F299" t="s">
        <v>100</v>
      </c>
      <c r="G299" t="s">
        <v>101</v>
      </c>
      <c r="L299" s="4">
        <v>41401</v>
      </c>
      <c r="M299">
        <v>1540452.64</v>
      </c>
      <c r="N299">
        <v>34013.919999999998</v>
      </c>
      <c r="O299" s="4">
        <v>40933</v>
      </c>
      <c r="P299">
        <v>20357.28</v>
      </c>
      <c r="Q299">
        <v>20357.28</v>
      </c>
      <c r="R299">
        <v>248</v>
      </c>
      <c r="S299">
        <v>0</v>
      </c>
      <c r="T299">
        <v>0</v>
      </c>
      <c r="U299" s="4">
        <v>40823</v>
      </c>
      <c r="V299">
        <v>494</v>
      </c>
      <c r="W299" s="4">
        <v>40960</v>
      </c>
      <c r="X299" s="4">
        <v>40960</v>
      </c>
      <c r="Y299" t="b">
        <v>0</v>
      </c>
      <c r="Z299">
        <v>0</v>
      </c>
      <c r="AA299">
        <v>0</v>
      </c>
      <c r="AB299" s="4">
        <v>40974</v>
      </c>
      <c r="AD299" s="4">
        <v>40973</v>
      </c>
      <c r="AE299">
        <v>644</v>
      </c>
      <c r="AG299">
        <v>0</v>
      </c>
      <c r="AH299">
        <v>0</v>
      </c>
      <c r="AL299">
        <v>17107.240000000002</v>
      </c>
      <c r="AM299" t="b">
        <v>0</v>
      </c>
      <c r="AN299">
        <v>18144.509999999998</v>
      </c>
      <c r="AO299">
        <v>18144.509999999998</v>
      </c>
      <c r="AP299">
        <v>18144.509999999998</v>
      </c>
      <c r="AQ299" t="s">
        <v>1472</v>
      </c>
      <c r="AR299" s="4">
        <v>40829</v>
      </c>
      <c r="AS299">
        <v>18500.509999999998</v>
      </c>
      <c r="AU299" t="b">
        <v>0</v>
      </c>
      <c r="AV299" t="b">
        <v>0</v>
      </c>
      <c r="AW299" t="s">
        <v>102</v>
      </c>
      <c r="AZ299" t="b">
        <v>0</v>
      </c>
      <c r="BB299" t="b">
        <v>0</v>
      </c>
      <c r="BH299">
        <v>0</v>
      </c>
      <c r="BI299">
        <v>0</v>
      </c>
      <c r="BP299" t="s">
        <v>15</v>
      </c>
      <c r="BQ299">
        <f>+VLOOKUP(Tableau2[[#This Row],[DOSSOPEN]],table!A:E,3,FALSE)</f>
        <v>22</v>
      </c>
      <c r="BR299">
        <f>+YEAR(Tableau2[[#This Row],[DOSSOPEN]])</f>
        <v>2011</v>
      </c>
      <c r="BS299" s="5" t="str">
        <f>+VLOOKUP(WEEKDAY(Tableau2[[#This Row],[DOSSOPEN]]),$BY$1:$BZ$7,2,FALSE)</f>
        <v>mercredi</v>
      </c>
    </row>
    <row r="300" spans="1:71">
      <c r="A300" t="s">
        <v>457</v>
      </c>
      <c r="B300" s="4">
        <v>40696</v>
      </c>
      <c r="C300">
        <v>287</v>
      </c>
      <c r="D300" t="s">
        <v>1473</v>
      </c>
      <c r="E300" t="s">
        <v>1474</v>
      </c>
      <c r="F300" t="s">
        <v>100</v>
      </c>
      <c r="G300" t="s">
        <v>101</v>
      </c>
      <c r="L300" s="4">
        <v>41402</v>
      </c>
      <c r="M300">
        <v>1540452.64</v>
      </c>
      <c r="N300">
        <v>34013.919999999998</v>
      </c>
      <c r="O300" s="4">
        <v>40934</v>
      </c>
      <c r="P300">
        <v>20357.28</v>
      </c>
      <c r="Q300">
        <v>20357.28</v>
      </c>
      <c r="R300">
        <v>248</v>
      </c>
      <c r="S300">
        <v>0</v>
      </c>
      <c r="T300">
        <v>0</v>
      </c>
      <c r="U300" s="4">
        <v>40824</v>
      </c>
      <c r="V300">
        <v>495</v>
      </c>
      <c r="W300" s="4">
        <v>40960</v>
      </c>
      <c r="X300" s="4">
        <v>40960</v>
      </c>
      <c r="Y300" t="b">
        <v>0</v>
      </c>
      <c r="Z300">
        <v>0</v>
      </c>
      <c r="AA300">
        <v>0</v>
      </c>
      <c r="AB300" s="4">
        <v>40974</v>
      </c>
      <c r="AD300" s="4">
        <v>40973</v>
      </c>
      <c r="AE300">
        <v>644</v>
      </c>
      <c r="AG300">
        <v>0</v>
      </c>
      <c r="AH300">
        <v>0</v>
      </c>
      <c r="AL300">
        <v>17107.240000000002</v>
      </c>
      <c r="AM300" t="b">
        <v>0</v>
      </c>
      <c r="AN300">
        <v>18144.509999999998</v>
      </c>
      <c r="AO300">
        <v>18144.509999999998</v>
      </c>
      <c r="AP300">
        <v>18144.509999999998</v>
      </c>
      <c r="AQ300" t="s">
        <v>1475</v>
      </c>
      <c r="AR300" s="4">
        <v>40830</v>
      </c>
      <c r="AS300">
        <v>18501.509999999998</v>
      </c>
      <c r="AU300" t="b">
        <v>0</v>
      </c>
      <c r="AV300" t="b">
        <v>0</v>
      </c>
      <c r="AW300" t="s">
        <v>102</v>
      </c>
      <c r="AZ300" t="b">
        <v>0</v>
      </c>
      <c r="BB300" t="b">
        <v>0</v>
      </c>
      <c r="BH300">
        <v>0</v>
      </c>
      <c r="BI300">
        <v>0</v>
      </c>
      <c r="BP300" t="s">
        <v>16</v>
      </c>
      <c r="BQ300">
        <f>+VLOOKUP(Tableau2[[#This Row],[DOSSOPEN]],table!A:E,3,FALSE)</f>
        <v>22</v>
      </c>
      <c r="BR300">
        <f>+YEAR(Tableau2[[#This Row],[DOSSOPEN]])</f>
        <v>2011</v>
      </c>
      <c r="BS300" s="5" t="str">
        <f>+VLOOKUP(WEEKDAY(Tableau2[[#This Row],[DOSSOPEN]]),$BY$1:$BZ$7,2,FALSE)</f>
        <v>jeudi</v>
      </c>
    </row>
    <row r="301" spans="1:71">
      <c r="A301" t="s">
        <v>458</v>
      </c>
      <c r="B301" s="4">
        <v>40697</v>
      </c>
      <c r="C301">
        <v>288</v>
      </c>
      <c r="D301" t="s">
        <v>1476</v>
      </c>
      <c r="E301" t="s">
        <v>1477</v>
      </c>
      <c r="F301" t="s">
        <v>100</v>
      </c>
      <c r="G301" t="s">
        <v>101</v>
      </c>
      <c r="L301" s="4">
        <v>41403</v>
      </c>
      <c r="M301">
        <v>1540452.64</v>
      </c>
      <c r="N301">
        <v>34013.919999999998</v>
      </c>
      <c r="O301" s="4">
        <v>40935</v>
      </c>
      <c r="P301">
        <v>20357.28</v>
      </c>
      <c r="Q301">
        <v>20357.28</v>
      </c>
      <c r="R301">
        <v>248</v>
      </c>
      <c r="S301">
        <v>0</v>
      </c>
      <c r="T301">
        <v>0</v>
      </c>
      <c r="U301" s="4">
        <v>40825</v>
      </c>
      <c r="V301">
        <v>496</v>
      </c>
      <c r="W301" s="4">
        <v>40960</v>
      </c>
      <c r="X301" s="4">
        <v>40960</v>
      </c>
      <c r="Y301" t="b">
        <v>0</v>
      </c>
      <c r="Z301">
        <v>0</v>
      </c>
      <c r="AA301">
        <v>0</v>
      </c>
      <c r="AB301" s="4">
        <v>40974</v>
      </c>
      <c r="AD301" s="4">
        <v>40973</v>
      </c>
      <c r="AE301">
        <v>644</v>
      </c>
      <c r="AG301">
        <v>0</v>
      </c>
      <c r="AH301">
        <v>0</v>
      </c>
      <c r="AL301">
        <v>17107.240000000002</v>
      </c>
      <c r="AM301" t="b">
        <v>0</v>
      </c>
      <c r="AN301">
        <v>18144.509999999998</v>
      </c>
      <c r="AO301">
        <v>18144.509999999998</v>
      </c>
      <c r="AP301">
        <v>18144.509999999998</v>
      </c>
      <c r="AQ301" t="s">
        <v>1478</v>
      </c>
      <c r="AR301" s="4">
        <v>40831</v>
      </c>
      <c r="AS301">
        <v>18502.509999999998</v>
      </c>
      <c r="AU301" t="b">
        <v>0</v>
      </c>
      <c r="AV301" t="b">
        <v>0</v>
      </c>
      <c r="AW301" t="s">
        <v>102</v>
      </c>
      <c r="AZ301" t="b">
        <v>0</v>
      </c>
      <c r="BB301" t="b">
        <v>0</v>
      </c>
      <c r="BH301">
        <v>0</v>
      </c>
      <c r="BI301">
        <v>0</v>
      </c>
      <c r="BP301" t="s">
        <v>17</v>
      </c>
      <c r="BQ301">
        <f>+VLOOKUP(Tableau2[[#This Row],[DOSSOPEN]],table!A:E,3,FALSE)</f>
        <v>22</v>
      </c>
      <c r="BR301">
        <f>+YEAR(Tableau2[[#This Row],[DOSSOPEN]])</f>
        <v>2011</v>
      </c>
      <c r="BS301" s="5" t="str">
        <f>+VLOOKUP(WEEKDAY(Tableau2[[#This Row],[DOSSOPEN]]),$BY$1:$BZ$7,2,FALSE)</f>
        <v>vendredi</v>
      </c>
    </row>
    <row r="302" spans="1:71">
      <c r="A302" t="s">
        <v>459</v>
      </c>
      <c r="B302" s="4">
        <v>40698</v>
      </c>
      <c r="C302">
        <v>289</v>
      </c>
      <c r="D302" t="s">
        <v>1479</v>
      </c>
      <c r="E302" t="s">
        <v>1480</v>
      </c>
      <c r="F302" t="s">
        <v>100</v>
      </c>
      <c r="G302" t="s">
        <v>101</v>
      </c>
      <c r="L302" s="4">
        <v>41404</v>
      </c>
      <c r="M302">
        <v>1540452.64</v>
      </c>
      <c r="N302">
        <v>34013.919999999998</v>
      </c>
      <c r="O302" s="4">
        <v>40936</v>
      </c>
      <c r="P302">
        <v>20357.28</v>
      </c>
      <c r="Q302">
        <v>20357.28</v>
      </c>
      <c r="R302">
        <v>248</v>
      </c>
      <c r="S302">
        <v>0</v>
      </c>
      <c r="T302">
        <v>0</v>
      </c>
      <c r="U302" s="4">
        <v>40826</v>
      </c>
      <c r="V302">
        <v>497</v>
      </c>
      <c r="W302" s="4">
        <v>40960</v>
      </c>
      <c r="X302" s="4">
        <v>40960</v>
      </c>
      <c r="Y302" t="b">
        <v>0</v>
      </c>
      <c r="Z302">
        <v>0</v>
      </c>
      <c r="AA302">
        <v>0</v>
      </c>
      <c r="AB302" s="4">
        <v>40974</v>
      </c>
      <c r="AD302" s="4">
        <v>40973</v>
      </c>
      <c r="AE302">
        <v>644</v>
      </c>
      <c r="AG302">
        <v>0</v>
      </c>
      <c r="AH302">
        <v>0</v>
      </c>
      <c r="AL302">
        <v>17107.240000000002</v>
      </c>
      <c r="AM302" t="b">
        <v>0</v>
      </c>
      <c r="AN302">
        <v>18144.509999999998</v>
      </c>
      <c r="AO302">
        <v>18144.509999999998</v>
      </c>
      <c r="AP302">
        <v>18144.509999999998</v>
      </c>
      <c r="AQ302" t="s">
        <v>1481</v>
      </c>
      <c r="AR302" s="4">
        <v>40832</v>
      </c>
      <c r="AS302">
        <v>18503.509999999998</v>
      </c>
      <c r="AU302" t="b">
        <v>0</v>
      </c>
      <c r="AV302" t="b">
        <v>0</v>
      </c>
      <c r="AW302" t="s">
        <v>102</v>
      </c>
      <c r="AZ302" t="b">
        <v>0</v>
      </c>
      <c r="BB302" t="b">
        <v>0</v>
      </c>
      <c r="BH302">
        <v>0</v>
      </c>
      <c r="BI302">
        <v>0</v>
      </c>
      <c r="BP302" t="s">
        <v>18</v>
      </c>
      <c r="BQ302">
        <f>+VLOOKUP(Tableau2[[#This Row],[DOSSOPEN]],table!A:E,3,FALSE)</f>
        <v>22</v>
      </c>
      <c r="BR302">
        <f>+YEAR(Tableau2[[#This Row],[DOSSOPEN]])</f>
        <v>2011</v>
      </c>
      <c r="BS302" s="5" t="str">
        <f>+VLOOKUP(WEEKDAY(Tableau2[[#This Row],[DOSSOPEN]]),$BY$1:$BZ$7,2,FALSE)</f>
        <v>samedi</v>
      </c>
    </row>
    <row r="303" spans="1:71">
      <c r="A303" t="s">
        <v>460</v>
      </c>
      <c r="B303" s="4">
        <v>40699</v>
      </c>
      <c r="C303">
        <v>290</v>
      </c>
      <c r="D303" t="s">
        <v>1482</v>
      </c>
      <c r="E303" t="s">
        <v>1483</v>
      </c>
      <c r="F303" t="s">
        <v>100</v>
      </c>
      <c r="G303" t="s">
        <v>101</v>
      </c>
      <c r="L303" s="4">
        <v>41405</v>
      </c>
      <c r="M303">
        <v>1540452.64</v>
      </c>
      <c r="N303">
        <v>34013.919999999998</v>
      </c>
      <c r="O303" s="4">
        <v>40937</v>
      </c>
      <c r="P303">
        <v>20357.28</v>
      </c>
      <c r="Q303">
        <v>20357.28</v>
      </c>
      <c r="R303">
        <v>248</v>
      </c>
      <c r="S303">
        <v>0</v>
      </c>
      <c r="T303">
        <v>0</v>
      </c>
      <c r="U303" s="4">
        <v>40827</v>
      </c>
      <c r="V303">
        <v>498</v>
      </c>
      <c r="W303" s="4">
        <v>40960</v>
      </c>
      <c r="X303" s="4">
        <v>40960</v>
      </c>
      <c r="Y303" t="b">
        <v>0</v>
      </c>
      <c r="Z303">
        <v>0</v>
      </c>
      <c r="AA303">
        <v>0</v>
      </c>
      <c r="AB303" s="4">
        <v>40974</v>
      </c>
      <c r="AD303" s="4">
        <v>40973</v>
      </c>
      <c r="AE303">
        <v>644</v>
      </c>
      <c r="AG303">
        <v>0</v>
      </c>
      <c r="AH303">
        <v>0</v>
      </c>
      <c r="AL303">
        <v>17107.240000000002</v>
      </c>
      <c r="AM303" t="b">
        <v>0</v>
      </c>
      <c r="AN303">
        <v>18144.509999999998</v>
      </c>
      <c r="AO303">
        <v>18144.509999999998</v>
      </c>
      <c r="AP303">
        <v>18144.509999999998</v>
      </c>
      <c r="AQ303" t="s">
        <v>1484</v>
      </c>
      <c r="AR303" s="4">
        <v>40833</v>
      </c>
      <c r="AS303">
        <v>18504.509999999998</v>
      </c>
      <c r="AU303" t="b">
        <v>0</v>
      </c>
      <c r="AV303" t="b">
        <v>0</v>
      </c>
      <c r="AW303" t="s">
        <v>102</v>
      </c>
      <c r="AZ303" t="b">
        <v>0</v>
      </c>
      <c r="BB303" t="b">
        <v>0</v>
      </c>
      <c r="BH303">
        <v>0</v>
      </c>
      <c r="BI303">
        <v>0</v>
      </c>
      <c r="BP303" t="s">
        <v>19</v>
      </c>
      <c r="BQ303">
        <f>+VLOOKUP(Tableau2[[#This Row],[DOSSOPEN]],table!A:E,3,FALSE)</f>
        <v>22</v>
      </c>
      <c r="BR303">
        <f>+YEAR(Tableau2[[#This Row],[DOSSOPEN]])</f>
        <v>2011</v>
      </c>
      <c r="BS303" s="5" t="str">
        <f>+VLOOKUP(WEEKDAY(Tableau2[[#This Row],[DOSSOPEN]]),$BY$1:$BZ$7,2,FALSE)</f>
        <v>dimanche</v>
      </c>
    </row>
    <row r="304" spans="1:71">
      <c r="A304" t="s">
        <v>461</v>
      </c>
      <c r="B304" s="4">
        <v>40700</v>
      </c>
      <c r="C304">
        <v>291</v>
      </c>
      <c r="D304" t="s">
        <v>1485</v>
      </c>
      <c r="E304" t="s">
        <v>1486</v>
      </c>
      <c r="F304" t="s">
        <v>100</v>
      </c>
      <c r="G304" t="s">
        <v>101</v>
      </c>
      <c r="L304" s="4">
        <v>41406</v>
      </c>
      <c r="M304">
        <v>1540452.64</v>
      </c>
      <c r="N304">
        <v>34013.919999999998</v>
      </c>
      <c r="O304" s="4">
        <v>40938</v>
      </c>
      <c r="P304">
        <v>20357.28</v>
      </c>
      <c r="Q304">
        <v>20357.28</v>
      </c>
      <c r="R304">
        <v>248</v>
      </c>
      <c r="S304">
        <v>0</v>
      </c>
      <c r="T304">
        <v>0</v>
      </c>
      <c r="U304" s="4">
        <v>40828</v>
      </c>
      <c r="V304">
        <v>499</v>
      </c>
      <c r="W304" s="4">
        <v>40960</v>
      </c>
      <c r="X304" s="4">
        <v>40960</v>
      </c>
      <c r="Y304" t="b">
        <v>0</v>
      </c>
      <c r="Z304">
        <v>0</v>
      </c>
      <c r="AA304">
        <v>0</v>
      </c>
      <c r="AB304" s="4">
        <v>40974</v>
      </c>
      <c r="AD304" s="4">
        <v>40973</v>
      </c>
      <c r="AE304">
        <v>644</v>
      </c>
      <c r="AG304">
        <v>0</v>
      </c>
      <c r="AH304">
        <v>0</v>
      </c>
      <c r="AL304">
        <v>17107.240000000002</v>
      </c>
      <c r="AM304" t="b">
        <v>0</v>
      </c>
      <c r="AN304">
        <v>18144.509999999998</v>
      </c>
      <c r="AO304">
        <v>18144.509999999998</v>
      </c>
      <c r="AP304">
        <v>18144.509999999998</v>
      </c>
      <c r="AQ304" t="s">
        <v>1487</v>
      </c>
      <c r="AR304" s="4">
        <v>40834</v>
      </c>
      <c r="AS304">
        <v>18505.509999999998</v>
      </c>
      <c r="AU304" t="b">
        <v>0</v>
      </c>
      <c r="AV304" t="b">
        <v>0</v>
      </c>
      <c r="AW304" t="s">
        <v>102</v>
      </c>
      <c r="AZ304" t="b">
        <v>0</v>
      </c>
      <c r="BB304" t="b">
        <v>0</v>
      </c>
      <c r="BH304">
        <v>0</v>
      </c>
      <c r="BI304">
        <v>0</v>
      </c>
      <c r="BP304" t="s">
        <v>20</v>
      </c>
      <c r="BQ304">
        <f>+VLOOKUP(Tableau2[[#This Row],[DOSSOPEN]],table!A:E,3,FALSE)</f>
        <v>23</v>
      </c>
      <c r="BR304">
        <f>+YEAR(Tableau2[[#This Row],[DOSSOPEN]])</f>
        <v>2011</v>
      </c>
      <c r="BS304" s="5" t="str">
        <f>+VLOOKUP(WEEKDAY(Tableau2[[#This Row],[DOSSOPEN]]),$BY$1:$BZ$7,2,FALSE)</f>
        <v>lundi</v>
      </c>
    </row>
    <row r="305" spans="1:71">
      <c r="A305" t="s">
        <v>462</v>
      </c>
      <c r="B305" s="4">
        <v>40701</v>
      </c>
      <c r="C305">
        <v>292</v>
      </c>
      <c r="D305" t="s">
        <v>1488</v>
      </c>
      <c r="E305" t="s">
        <v>1489</v>
      </c>
      <c r="F305" t="s">
        <v>100</v>
      </c>
      <c r="G305" t="s">
        <v>101</v>
      </c>
      <c r="L305" s="4">
        <v>41407</v>
      </c>
      <c r="M305">
        <v>1540452.64</v>
      </c>
      <c r="N305">
        <v>34013.919999999998</v>
      </c>
      <c r="O305" s="4">
        <v>40939</v>
      </c>
      <c r="P305">
        <v>20357.28</v>
      </c>
      <c r="Q305">
        <v>20357.28</v>
      </c>
      <c r="R305">
        <v>248</v>
      </c>
      <c r="S305">
        <v>0</v>
      </c>
      <c r="T305">
        <v>0</v>
      </c>
      <c r="U305" s="4">
        <v>40829</v>
      </c>
      <c r="V305">
        <v>500</v>
      </c>
      <c r="W305" s="4">
        <v>40960</v>
      </c>
      <c r="X305" s="4">
        <v>40960</v>
      </c>
      <c r="Y305" t="b">
        <v>0</v>
      </c>
      <c r="Z305">
        <v>0</v>
      </c>
      <c r="AA305">
        <v>0</v>
      </c>
      <c r="AB305" s="4">
        <v>40974</v>
      </c>
      <c r="AD305" s="4">
        <v>40973</v>
      </c>
      <c r="AE305">
        <v>644</v>
      </c>
      <c r="AG305">
        <v>0</v>
      </c>
      <c r="AH305">
        <v>0</v>
      </c>
      <c r="AL305">
        <v>17107.240000000002</v>
      </c>
      <c r="AM305" t="b">
        <v>0</v>
      </c>
      <c r="AN305">
        <v>18144.509999999998</v>
      </c>
      <c r="AO305">
        <v>18144.509999999998</v>
      </c>
      <c r="AP305">
        <v>18144.509999999998</v>
      </c>
      <c r="AQ305" t="s">
        <v>1490</v>
      </c>
      <c r="AR305" s="4">
        <v>40835</v>
      </c>
      <c r="AS305">
        <v>18506.509999999998</v>
      </c>
      <c r="AU305" t="b">
        <v>0</v>
      </c>
      <c r="AV305" t="b">
        <v>0</v>
      </c>
      <c r="AW305" t="s">
        <v>102</v>
      </c>
      <c r="AZ305" t="b">
        <v>0</v>
      </c>
      <c r="BB305" t="b">
        <v>0</v>
      </c>
      <c r="BH305">
        <v>0</v>
      </c>
      <c r="BI305">
        <v>0</v>
      </c>
      <c r="BP305" t="s">
        <v>21</v>
      </c>
      <c r="BQ305">
        <f>+VLOOKUP(Tableau2[[#This Row],[DOSSOPEN]],table!A:E,3,FALSE)</f>
        <v>23</v>
      </c>
      <c r="BR305">
        <f>+YEAR(Tableau2[[#This Row],[DOSSOPEN]])</f>
        <v>2011</v>
      </c>
      <c r="BS305" s="5" t="str">
        <f>+VLOOKUP(WEEKDAY(Tableau2[[#This Row],[DOSSOPEN]]),$BY$1:$BZ$7,2,FALSE)</f>
        <v>mardi</v>
      </c>
    </row>
    <row r="306" spans="1:71">
      <c r="A306" t="s">
        <v>463</v>
      </c>
      <c r="B306" s="4">
        <v>40702</v>
      </c>
      <c r="C306">
        <v>293</v>
      </c>
      <c r="D306" t="s">
        <v>1491</v>
      </c>
      <c r="E306" t="s">
        <v>1492</v>
      </c>
      <c r="F306" t="s">
        <v>100</v>
      </c>
      <c r="G306" t="s">
        <v>101</v>
      </c>
      <c r="L306" s="4">
        <v>41408</v>
      </c>
      <c r="M306">
        <v>1540452.64</v>
      </c>
      <c r="N306">
        <v>34013.919999999998</v>
      </c>
      <c r="O306" s="4">
        <v>40940</v>
      </c>
      <c r="P306">
        <v>20357.28</v>
      </c>
      <c r="Q306">
        <v>20357.28</v>
      </c>
      <c r="R306">
        <v>248</v>
      </c>
      <c r="S306">
        <v>0</v>
      </c>
      <c r="T306">
        <v>0</v>
      </c>
      <c r="U306" s="4">
        <v>40830</v>
      </c>
      <c r="V306">
        <v>501</v>
      </c>
      <c r="W306" s="4">
        <v>40960</v>
      </c>
      <c r="X306" s="4">
        <v>40960</v>
      </c>
      <c r="Y306" t="b">
        <v>0</v>
      </c>
      <c r="Z306">
        <v>0</v>
      </c>
      <c r="AA306">
        <v>0</v>
      </c>
      <c r="AB306" s="4">
        <v>40974</v>
      </c>
      <c r="AD306" s="4">
        <v>40973</v>
      </c>
      <c r="AE306">
        <v>644</v>
      </c>
      <c r="AG306">
        <v>0</v>
      </c>
      <c r="AH306">
        <v>0</v>
      </c>
      <c r="AL306">
        <v>17107.240000000002</v>
      </c>
      <c r="AM306" t="b">
        <v>0</v>
      </c>
      <c r="AN306">
        <v>18144.509999999998</v>
      </c>
      <c r="AO306">
        <v>18144.509999999998</v>
      </c>
      <c r="AP306">
        <v>18144.509999999998</v>
      </c>
      <c r="AQ306" t="s">
        <v>1493</v>
      </c>
      <c r="AR306" s="4">
        <v>40836</v>
      </c>
      <c r="AS306">
        <v>18507.509999999998</v>
      </c>
      <c r="AU306" t="b">
        <v>0</v>
      </c>
      <c r="AV306" t="b">
        <v>0</v>
      </c>
      <c r="AW306" t="s">
        <v>102</v>
      </c>
      <c r="AZ306" t="b">
        <v>0</v>
      </c>
      <c r="BB306" t="b">
        <v>0</v>
      </c>
      <c r="BH306">
        <v>0</v>
      </c>
      <c r="BI306">
        <v>0</v>
      </c>
      <c r="BP306" t="s">
        <v>22</v>
      </c>
      <c r="BQ306">
        <f>+VLOOKUP(Tableau2[[#This Row],[DOSSOPEN]],table!A:E,3,FALSE)</f>
        <v>23</v>
      </c>
      <c r="BR306">
        <f>+YEAR(Tableau2[[#This Row],[DOSSOPEN]])</f>
        <v>2011</v>
      </c>
      <c r="BS306" s="5" t="str">
        <f>+VLOOKUP(WEEKDAY(Tableau2[[#This Row],[DOSSOPEN]]),$BY$1:$BZ$7,2,FALSE)</f>
        <v>mercredi</v>
      </c>
    </row>
    <row r="307" spans="1:71">
      <c r="A307" t="s">
        <v>464</v>
      </c>
      <c r="B307" s="4">
        <v>40703</v>
      </c>
      <c r="C307">
        <v>294</v>
      </c>
      <c r="D307" t="s">
        <v>1494</v>
      </c>
      <c r="E307" t="s">
        <v>1495</v>
      </c>
      <c r="F307" t="s">
        <v>100</v>
      </c>
      <c r="G307" t="s">
        <v>101</v>
      </c>
      <c r="L307" s="4">
        <v>41409</v>
      </c>
      <c r="M307">
        <v>1540452.64</v>
      </c>
      <c r="N307">
        <v>34013.919999999998</v>
      </c>
      <c r="O307" s="4">
        <v>40941</v>
      </c>
      <c r="P307">
        <v>20357.28</v>
      </c>
      <c r="Q307">
        <v>20357.28</v>
      </c>
      <c r="R307">
        <v>248</v>
      </c>
      <c r="S307">
        <v>0</v>
      </c>
      <c r="T307">
        <v>0</v>
      </c>
      <c r="U307" s="4">
        <v>40831</v>
      </c>
      <c r="V307">
        <v>502</v>
      </c>
      <c r="W307" s="4">
        <v>40960</v>
      </c>
      <c r="X307" s="4">
        <v>40960</v>
      </c>
      <c r="Y307" t="b">
        <v>0</v>
      </c>
      <c r="Z307">
        <v>0</v>
      </c>
      <c r="AA307">
        <v>0</v>
      </c>
      <c r="AB307" s="4">
        <v>40974</v>
      </c>
      <c r="AD307" s="4">
        <v>40973</v>
      </c>
      <c r="AE307">
        <v>644</v>
      </c>
      <c r="AG307">
        <v>0</v>
      </c>
      <c r="AH307">
        <v>0</v>
      </c>
      <c r="AL307">
        <v>17107.240000000002</v>
      </c>
      <c r="AM307" t="b">
        <v>0</v>
      </c>
      <c r="AN307">
        <v>18144.509999999998</v>
      </c>
      <c r="AO307">
        <v>18144.509999999998</v>
      </c>
      <c r="AP307">
        <v>18144.509999999998</v>
      </c>
      <c r="AQ307" t="s">
        <v>1496</v>
      </c>
      <c r="AR307" s="4">
        <v>40837</v>
      </c>
      <c r="AS307">
        <v>18508.509999999998</v>
      </c>
      <c r="AU307" t="b">
        <v>0</v>
      </c>
      <c r="AV307" t="b">
        <v>0</v>
      </c>
      <c r="AW307" t="s">
        <v>102</v>
      </c>
      <c r="AZ307" t="b">
        <v>0</v>
      </c>
      <c r="BB307" t="b">
        <v>0</v>
      </c>
      <c r="BH307">
        <v>0</v>
      </c>
      <c r="BI307">
        <v>0</v>
      </c>
      <c r="BP307" t="s">
        <v>23</v>
      </c>
      <c r="BQ307">
        <f>+VLOOKUP(Tableau2[[#This Row],[DOSSOPEN]],table!A:E,3,FALSE)</f>
        <v>23</v>
      </c>
      <c r="BR307">
        <f>+YEAR(Tableau2[[#This Row],[DOSSOPEN]])</f>
        <v>2011</v>
      </c>
      <c r="BS307" s="5" t="str">
        <f>+VLOOKUP(WEEKDAY(Tableau2[[#This Row],[DOSSOPEN]]),$BY$1:$BZ$7,2,FALSE)</f>
        <v>jeudi</v>
      </c>
    </row>
    <row r="308" spans="1:71">
      <c r="A308" t="s">
        <v>465</v>
      </c>
      <c r="B308" s="4">
        <v>40704</v>
      </c>
      <c r="C308">
        <v>295</v>
      </c>
      <c r="D308" t="s">
        <v>1497</v>
      </c>
      <c r="E308" t="s">
        <v>1498</v>
      </c>
      <c r="F308" t="s">
        <v>100</v>
      </c>
      <c r="G308" t="s">
        <v>101</v>
      </c>
      <c r="L308" s="4">
        <v>41410</v>
      </c>
      <c r="M308">
        <v>1540452.64</v>
      </c>
      <c r="N308">
        <v>34013.919999999998</v>
      </c>
      <c r="O308" s="4">
        <v>40942</v>
      </c>
      <c r="P308">
        <v>20357.28</v>
      </c>
      <c r="Q308">
        <v>20357.28</v>
      </c>
      <c r="R308">
        <v>248</v>
      </c>
      <c r="S308">
        <v>0</v>
      </c>
      <c r="T308">
        <v>0</v>
      </c>
      <c r="U308" s="4">
        <v>40832</v>
      </c>
      <c r="V308">
        <v>503</v>
      </c>
      <c r="W308" s="4">
        <v>40960</v>
      </c>
      <c r="X308" s="4">
        <v>40960</v>
      </c>
      <c r="Y308" t="b">
        <v>0</v>
      </c>
      <c r="Z308">
        <v>0</v>
      </c>
      <c r="AA308">
        <v>0</v>
      </c>
      <c r="AB308" s="4">
        <v>40974</v>
      </c>
      <c r="AD308" s="4">
        <v>40973</v>
      </c>
      <c r="AE308">
        <v>644</v>
      </c>
      <c r="AG308">
        <v>0</v>
      </c>
      <c r="AH308">
        <v>0</v>
      </c>
      <c r="AL308">
        <v>17107.240000000002</v>
      </c>
      <c r="AM308" t="b">
        <v>0</v>
      </c>
      <c r="AN308">
        <v>18144.509999999998</v>
      </c>
      <c r="AO308">
        <v>18144.509999999998</v>
      </c>
      <c r="AP308">
        <v>18144.509999999998</v>
      </c>
      <c r="AQ308" t="s">
        <v>1499</v>
      </c>
      <c r="AR308" s="4">
        <v>40838</v>
      </c>
      <c r="AS308">
        <v>18509.509999999998</v>
      </c>
      <c r="AU308" t="b">
        <v>0</v>
      </c>
      <c r="AV308" t="b">
        <v>0</v>
      </c>
      <c r="AW308" t="s">
        <v>102</v>
      </c>
      <c r="AZ308" t="b">
        <v>0</v>
      </c>
      <c r="BB308" t="b">
        <v>0</v>
      </c>
      <c r="BH308">
        <v>0</v>
      </c>
      <c r="BI308">
        <v>0</v>
      </c>
      <c r="BP308" t="s">
        <v>24</v>
      </c>
      <c r="BQ308">
        <f>+VLOOKUP(Tableau2[[#This Row],[DOSSOPEN]],table!A:E,3,FALSE)</f>
        <v>23</v>
      </c>
      <c r="BR308">
        <f>+YEAR(Tableau2[[#This Row],[DOSSOPEN]])</f>
        <v>2011</v>
      </c>
      <c r="BS308" s="5" t="str">
        <f>+VLOOKUP(WEEKDAY(Tableau2[[#This Row],[DOSSOPEN]]),$BY$1:$BZ$7,2,FALSE)</f>
        <v>vendredi</v>
      </c>
    </row>
    <row r="309" spans="1:71">
      <c r="A309" t="s">
        <v>466</v>
      </c>
      <c r="B309" s="4">
        <v>40705</v>
      </c>
      <c r="C309">
        <v>296</v>
      </c>
      <c r="D309" t="s">
        <v>1500</v>
      </c>
      <c r="E309" t="s">
        <v>1501</v>
      </c>
      <c r="F309" t="s">
        <v>100</v>
      </c>
      <c r="G309" t="s">
        <v>101</v>
      </c>
      <c r="L309" s="4">
        <v>41411</v>
      </c>
      <c r="M309">
        <v>1540452.64</v>
      </c>
      <c r="N309">
        <v>34013.919999999998</v>
      </c>
      <c r="O309" s="4">
        <v>40943</v>
      </c>
      <c r="P309">
        <v>20357.28</v>
      </c>
      <c r="Q309">
        <v>20357.28</v>
      </c>
      <c r="R309">
        <v>248</v>
      </c>
      <c r="S309">
        <v>0</v>
      </c>
      <c r="T309">
        <v>0</v>
      </c>
      <c r="U309" s="4">
        <v>40833</v>
      </c>
      <c r="V309">
        <v>504</v>
      </c>
      <c r="W309" s="4">
        <v>40960</v>
      </c>
      <c r="X309" s="4">
        <v>40960</v>
      </c>
      <c r="Y309" t="b">
        <v>0</v>
      </c>
      <c r="Z309">
        <v>0</v>
      </c>
      <c r="AA309">
        <v>0</v>
      </c>
      <c r="AB309" s="4">
        <v>40974</v>
      </c>
      <c r="AD309" s="4">
        <v>40973</v>
      </c>
      <c r="AE309">
        <v>644</v>
      </c>
      <c r="AG309">
        <v>0</v>
      </c>
      <c r="AH309">
        <v>0</v>
      </c>
      <c r="AL309">
        <v>17107.240000000002</v>
      </c>
      <c r="AM309" t="b">
        <v>0</v>
      </c>
      <c r="AN309">
        <v>18144.509999999998</v>
      </c>
      <c r="AO309">
        <v>18144.509999999998</v>
      </c>
      <c r="AP309">
        <v>18144.509999999998</v>
      </c>
      <c r="AQ309" t="s">
        <v>1502</v>
      </c>
      <c r="AR309" s="4">
        <v>40839</v>
      </c>
      <c r="AS309">
        <v>18510.509999999998</v>
      </c>
      <c r="AU309" t="b">
        <v>0</v>
      </c>
      <c r="AV309" t="b">
        <v>0</v>
      </c>
      <c r="AW309" t="s">
        <v>102</v>
      </c>
      <c r="AZ309" t="b">
        <v>0</v>
      </c>
      <c r="BB309" t="b">
        <v>0</v>
      </c>
      <c r="BH309">
        <v>0</v>
      </c>
      <c r="BI309">
        <v>0</v>
      </c>
      <c r="BP309" t="s">
        <v>5</v>
      </c>
      <c r="BQ309">
        <f>+VLOOKUP(Tableau2[[#This Row],[DOSSOPEN]],table!A:E,3,FALSE)</f>
        <v>23</v>
      </c>
      <c r="BR309">
        <f>+YEAR(Tableau2[[#This Row],[DOSSOPEN]])</f>
        <v>2011</v>
      </c>
      <c r="BS309" s="5" t="str">
        <f>+VLOOKUP(WEEKDAY(Tableau2[[#This Row],[DOSSOPEN]]),$BY$1:$BZ$7,2,FALSE)</f>
        <v>samedi</v>
      </c>
    </row>
    <row r="310" spans="1:71">
      <c r="A310" t="s">
        <v>467</v>
      </c>
      <c r="B310" s="4">
        <v>40706</v>
      </c>
      <c r="C310">
        <v>297</v>
      </c>
      <c r="D310" t="s">
        <v>1503</v>
      </c>
      <c r="E310" t="s">
        <v>1504</v>
      </c>
      <c r="F310" t="s">
        <v>100</v>
      </c>
      <c r="G310" t="s">
        <v>101</v>
      </c>
      <c r="L310" s="4">
        <v>41412</v>
      </c>
      <c r="M310">
        <v>1540452.64</v>
      </c>
      <c r="N310">
        <v>34013.919999999998</v>
      </c>
      <c r="O310" s="4">
        <v>40944</v>
      </c>
      <c r="P310">
        <v>20357.28</v>
      </c>
      <c r="Q310">
        <v>20357.28</v>
      </c>
      <c r="R310">
        <v>248</v>
      </c>
      <c r="S310">
        <v>0</v>
      </c>
      <c r="T310">
        <v>0</v>
      </c>
      <c r="U310" s="4">
        <v>40834</v>
      </c>
      <c r="V310">
        <v>505</v>
      </c>
      <c r="W310" s="4">
        <v>40960</v>
      </c>
      <c r="X310" s="4">
        <v>40960</v>
      </c>
      <c r="Y310" t="b">
        <v>0</v>
      </c>
      <c r="Z310">
        <v>0</v>
      </c>
      <c r="AA310">
        <v>0</v>
      </c>
      <c r="AB310" s="4">
        <v>40974</v>
      </c>
      <c r="AD310" s="4">
        <v>40973</v>
      </c>
      <c r="AE310">
        <v>644</v>
      </c>
      <c r="AG310">
        <v>0</v>
      </c>
      <c r="AH310">
        <v>0</v>
      </c>
      <c r="AL310">
        <v>17107.240000000002</v>
      </c>
      <c r="AM310" t="b">
        <v>0</v>
      </c>
      <c r="AN310">
        <v>18144.509999999998</v>
      </c>
      <c r="AO310">
        <v>18144.509999999998</v>
      </c>
      <c r="AP310">
        <v>18144.509999999998</v>
      </c>
      <c r="AQ310" t="s">
        <v>1505</v>
      </c>
      <c r="AR310" s="4">
        <v>40840</v>
      </c>
      <c r="AS310">
        <v>18511.509999999998</v>
      </c>
      <c r="AU310" t="b">
        <v>0</v>
      </c>
      <c r="AV310" t="b">
        <v>0</v>
      </c>
      <c r="AW310" t="s">
        <v>102</v>
      </c>
      <c r="AZ310" t="b">
        <v>0</v>
      </c>
      <c r="BB310" t="b">
        <v>0</v>
      </c>
      <c r="BH310">
        <v>0</v>
      </c>
      <c r="BI310">
        <v>0</v>
      </c>
      <c r="BP310" t="s">
        <v>14</v>
      </c>
      <c r="BQ310">
        <f>+VLOOKUP(Tableau2[[#This Row],[DOSSOPEN]],table!A:E,3,FALSE)</f>
        <v>23</v>
      </c>
      <c r="BR310">
        <f>+YEAR(Tableau2[[#This Row],[DOSSOPEN]])</f>
        <v>2011</v>
      </c>
      <c r="BS310" s="5" t="str">
        <f>+VLOOKUP(WEEKDAY(Tableau2[[#This Row],[DOSSOPEN]]),$BY$1:$BZ$7,2,FALSE)</f>
        <v>dimanche</v>
      </c>
    </row>
    <row r="311" spans="1:71">
      <c r="A311" t="s">
        <v>468</v>
      </c>
      <c r="B311" s="4">
        <v>40707</v>
      </c>
      <c r="C311">
        <v>298</v>
      </c>
      <c r="D311" t="s">
        <v>1506</v>
      </c>
      <c r="E311" t="s">
        <v>1507</v>
      </c>
      <c r="F311" t="s">
        <v>100</v>
      </c>
      <c r="G311" t="s">
        <v>101</v>
      </c>
      <c r="L311" s="4">
        <v>41413</v>
      </c>
      <c r="M311">
        <v>1540452.64</v>
      </c>
      <c r="N311">
        <v>34013.919999999998</v>
      </c>
      <c r="O311" s="4">
        <v>40945</v>
      </c>
      <c r="P311">
        <v>20357.28</v>
      </c>
      <c r="Q311">
        <v>20357.28</v>
      </c>
      <c r="R311">
        <v>248</v>
      </c>
      <c r="S311">
        <v>0</v>
      </c>
      <c r="T311">
        <v>0</v>
      </c>
      <c r="U311" s="4">
        <v>40835</v>
      </c>
      <c r="V311">
        <v>506</v>
      </c>
      <c r="W311" s="4">
        <v>40960</v>
      </c>
      <c r="X311" s="4">
        <v>40960</v>
      </c>
      <c r="Y311" t="b">
        <v>0</v>
      </c>
      <c r="Z311">
        <v>0</v>
      </c>
      <c r="AA311">
        <v>0</v>
      </c>
      <c r="AB311" s="4">
        <v>40974</v>
      </c>
      <c r="AD311" s="4">
        <v>40973</v>
      </c>
      <c r="AE311">
        <v>644</v>
      </c>
      <c r="AG311">
        <v>0</v>
      </c>
      <c r="AH311">
        <v>0</v>
      </c>
      <c r="AL311">
        <v>17107.240000000002</v>
      </c>
      <c r="AM311" t="b">
        <v>0</v>
      </c>
      <c r="AN311">
        <v>18144.509999999998</v>
      </c>
      <c r="AO311">
        <v>18144.509999999998</v>
      </c>
      <c r="AP311">
        <v>18144.509999999998</v>
      </c>
      <c r="AQ311" t="s">
        <v>1508</v>
      </c>
      <c r="AR311" s="4">
        <v>40841</v>
      </c>
      <c r="AS311">
        <v>18512.509999999998</v>
      </c>
      <c r="AU311" t="b">
        <v>0</v>
      </c>
      <c r="AV311" t="b">
        <v>0</v>
      </c>
      <c r="AW311" t="s">
        <v>102</v>
      </c>
      <c r="AZ311" t="b">
        <v>0</v>
      </c>
      <c r="BB311" t="b">
        <v>0</v>
      </c>
      <c r="BH311">
        <v>0</v>
      </c>
      <c r="BI311">
        <v>0</v>
      </c>
      <c r="BP311" t="s">
        <v>15</v>
      </c>
      <c r="BQ311">
        <f>+VLOOKUP(Tableau2[[#This Row],[DOSSOPEN]],table!A:E,3,FALSE)</f>
        <v>24</v>
      </c>
      <c r="BR311">
        <f>+YEAR(Tableau2[[#This Row],[DOSSOPEN]])</f>
        <v>2011</v>
      </c>
      <c r="BS311" s="5" t="str">
        <f>+VLOOKUP(WEEKDAY(Tableau2[[#This Row],[DOSSOPEN]]),$BY$1:$BZ$7,2,FALSE)</f>
        <v>lundi</v>
      </c>
    </row>
    <row r="312" spans="1:71">
      <c r="A312" t="s">
        <v>469</v>
      </c>
      <c r="B312" s="4">
        <v>40708</v>
      </c>
      <c r="C312">
        <v>299</v>
      </c>
      <c r="D312" t="s">
        <v>1509</v>
      </c>
      <c r="E312" t="s">
        <v>1510</v>
      </c>
      <c r="F312" t="s">
        <v>100</v>
      </c>
      <c r="G312" t="s">
        <v>101</v>
      </c>
      <c r="L312" s="4">
        <v>41414</v>
      </c>
      <c r="M312">
        <v>1540452.64</v>
      </c>
      <c r="N312">
        <v>34013.919999999998</v>
      </c>
      <c r="O312" s="4">
        <v>40946</v>
      </c>
      <c r="P312">
        <v>20357.28</v>
      </c>
      <c r="Q312">
        <v>20357.28</v>
      </c>
      <c r="R312">
        <v>248</v>
      </c>
      <c r="S312">
        <v>0</v>
      </c>
      <c r="T312">
        <v>0</v>
      </c>
      <c r="U312" s="4">
        <v>40836</v>
      </c>
      <c r="V312">
        <v>507</v>
      </c>
      <c r="W312" s="4">
        <v>40960</v>
      </c>
      <c r="X312" s="4">
        <v>40960</v>
      </c>
      <c r="Y312" t="b">
        <v>0</v>
      </c>
      <c r="Z312">
        <v>0</v>
      </c>
      <c r="AA312">
        <v>0</v>
      </c>
      <c r="AB312" s="4">
        <v>40974</v>
      </c>
      <c r="AD312" s="4">
        <v>40973</v>
      </c>
      <c r="AE312">
        <v>644</v>
      </c>
      <c r="AG312">
        <v>0</v>
      </c>
      <c r="AH312">
        <v>0</v>
      </c>
      <c r="AL312">
        <v>17107.240000000002</v>
      </c>
      <c r="AM312" t="b">
        <v>0</v>
      </c>
      <c r="AN312">
        <v>18144.509999999998</v>
      </c>
      <c r="AO312">
        <v>18144.509999999998</v>
      </c>
      <c r="AP312">
        <v>18144.509999999998</v>
      </c>
      <c r="AQ312" t="s">
        <v>1511</v>
      </c>
      <c r="AR312" s="4">
        <v>40842</v>
      </c>
      <c r="AS312">
        <v>18513.509999999998</v>
      </c>
      <c r="AU312" t="b">
        <v>0</v>
      </c>
      <c r="AV312" t="b">
        <v>0</v>
      </c>
      <c r="AW312" t="s">
        <v>102</v>
      </c>
      <c r="AZ312" t="b">
        <v>0</v>
      </c>
      <c r="BB312" t="b">
        <v>0</v>
      </c>
      <c r="BH312">
        <v>0</v>
      </c>
      <c r="BI312">
        <v>0</v>
      </c>
      <c r="BP312" t="s">
        <v>16</v>
      </c>
      <c r="BQ312">
        <f>+VLOOKUP(Tableau2[[#This Row],[DOSSOPEN]],table!A:E,3,FALSE)</f>
        <v>24</v>
      </c>
      <c r="BR312">
        <f>+YEAR(Tableau2[[#This Row],[DOSSOPEN]])</f>
        <v>2011</v>
      </c>
      <c r="BS312" s="5" t="str">
        <f>+VLOOKUP(WEEKDAY(Tableau2[[#This Row],[DOSSOPEN]]),$BY$1:$BZ$7,2,FALSE)</f>
        <v>mardi</v>
      </c>
    </row>
    <row r="313" spans="1:71">
      <c r="A313" t="s">
        <v>470</v>
      </c>
      <c r="B313" s="4">
        <v>40709</v>
      </c>
      <c r="C313">
        <v>300</v>
      </c>
      <c r="D313" t="s">
        <v>1512</v>
      </c>
      <c r="E313" t="s">
        <v>1513</v>
      </c>
      <c r="F313" t="s">
        <v>100</v>
      </c>
      <c r="G313" t="s">
        <v>101</v>
      </c>
      <c r="L313" s="4">
        <v>41415</v>
      </c>
      <c r="M313">
        <v>1540452.64</v>
      </c>
      <c r="N313">
        <v>34013.919999999998</v>
      </c>
      <c r="O313" s="4">
        <v>40947</v>
      </c>
      <c r="P313">
        <v>20357.28</v>
      </c>
      <c r="Q313">
        <v>20357.28</v>
      </c>
      <c r="R313">
        <v>248</v>
      </c>
      <c r="S313">
        <v>0</v>
      </c>
      <c r="T313">
        <v>0</v>
      </c>
      <c r="U313" s="4">
        <v>40837</v>
      </c>
      <c r="V313">
        <v>508</v>
      </c>
      <c r="W313" s="4">
        <v>40960</v>
      </c>
      <c r="X313" s="4">
        <v>40960</v>
      </c>
      <c r="Y313" t="b">
        <v>0</v>
      </c>
      <c r="Z313">
        <v>0</v>
      </c>
      <c r="AA313">
        <v>0</v>
      </c>
      <c r="AB313" s="4">
        <v>40974</v>
      </c>
      <c r="AD313" s="4">
        <v>40973</v>
      </c>
      <c r="AE313">
        <v>644</v>
      </c>
      <c r="AG313">
        <v>0</v>
      </c>
      <c r="AH313">
        <v>0</v>
      </c>
      <c r="AL313">
        <v>17107.240000000002</v>
      </c>
      <c r="AM313" t="b">
        <v>0</v>
      </c>
      <c r="AN313">
        <v>18144.509999999998</v>
      </c>
      <c r="AO313">
        <v>18144.509999999998</v>
      </c>
      <c r="AP313">
        <v>18144.509999999998</v>
      </c>
      <c r="AQ313" t="s">
        <v>1514</v>
      </c>
      <c r="AR313" s="4">
        <v>40843</v>
      </c>
      <c r="AS313">
        <v>18514.509999999998</v>
      </c>
      <c r="AU313" t="b">
        <v>0</v>
      </c>
      <c r="AV313" t="b">
        <v>0</v>
      </c>
      <c r="AW313" t="s">
        <v>102</v>
      </c>
      <c r="AZ313" t="b">
        <v>0</v>
      </c>
      <c r="BB313" t="b">
        <v>0</v>
      </c>
      <c r="BH313">
        <v>0</v>
      </c>
      <c r="BI313">
        <v>0</v>
      </c>
      <c r="BP313" t="s">
        <v>17</v>
      </c>
      <c r="BQ313">
        <f>+VLOOKUP(Tableau2[[#This Row],[DOSSOPEN]],table!A:E,3,FALSE)</f>
        <v>24</v>
      </c>
      <c r="BR313">
        <f>+YEAR(Tableau2[[#This Row],[DOSSOPEN]])</f>
        <v>2011</v>
      </c>
      <c r="BS313" s="5" t="str">
        <f>+VLOOKUP(WEEKDAY(Tableau2[[#This Row],[DOSSOPEN]]),$BY$1:$BZ$7,2,FALSE)</f>
        <v>mercredi</v>
      </c>
    </row>
    <row r="314" spans="1:71">
      <c r="A314" t="s">
        <v>471</v>
      </c>
      <c r="B314" s="4">
        <v>40710</v>
      </c>
      <c r="C314">
        <v>301</v>
      </c>
      <c r="D314" t="s">
        <v>1515</v>
      </c>
      <c r="E314" t="s">
        <v>1516</v>
      </c>
      <c r="F314" t="s">
        <v>100</v>
      </c>
      <c r="G314" t="s">
        <v>101</v>
      </c>
      <c r="L314" s="4">
        <v>41416</v>
      </c>
      <c r="M314">
        <v>1540452.64</v>
      </c>
      <c r="N314">
        <v>34013.919999999998</v>
      </c>
      <c r="O314" s="4">
        <v>40948</v>
      </c>
      <c r="P314">
        <v>20357.28</v>
      </c>
      <c r="Q314">
        <v>20357.28</v>
      </c>
      <c r="R314">
        <v>248</v>
      </c>
      <c r="S314">
        <v>0</v>
      </c>
      <c r="T314">
        <v>0</v>
      </c>
      <c r="U314" s="4">
        <v>40838</v>
      </c>
      <c r="V314">
        <v>509</v>
      </c>
      <c r="W314" s="4">
        <v>40960</v>
      </c>
      <c r="X314" s="4">
        <v>40960</v>
      </c>
      <c r="Y314" t="b">
        <v>0</v>
      </c>
      <c r="Z314">
        <v>0</v>
      </c>
      <c r="AA314">
        <v>0</v>
      </c>
      <c r="AB314" s="4">
        <v>40974</v>
      </c>
      <c r="AD314" s="4">
        <v>40973</v>
      </c>
      <c r="AE314">
        <v>644</v>
      </c>
      <c r="AG314">
        <v>0</v>
      </c>
      <c r="AH314">
        <v>0</v>
      </c>
      <c r="AL314">
        <v>17107.240000000002</v>
      </c>
      <c r="AM314" t="b">
        <v>0</v>
      </c>
      <c r="AN314">
        <v>18144.509999999998</v>
      </c>
      <c r="AO314">
        <v>18144.509999999998</v>
      </c>
      <c r="AP314">
        <v>18144.509999999998</v>
      </c>
      <c r="AQ314" t="s">
        <v>1517</v>
      </c>
      <c r="AR314" s="4">
        <v>40844</v>
      </c>
      <c r="AS314">
        <v>18515.509999999998</v>
      </c>
      <c r="AU314" t="b">
        <v>0</v>
      </c>
      <c r="AV314" t="b">
        <v>0</v>
      </c>
      <c r="AW314" t="s">
        <v>102</v>
      </c>
      <c r="AZ314" t="b">
        <v>0</v>
      </c>
      <c r="BB314" t="b">
        <v>0</v>
      </c>
      <c r="BH314">
        <v>0</v>
      </c>
      <c r="BI314">
        <v>0</v>
      </c>
      <c r="BP314" t="s">
        <v>18</v>
      </c>
      <c r="BQ314">
        <f>+VLOOKUP(Tableau2[[#This Row],[DOSSOPEN]],table!A:E,3,FALSE)</f>
        <v>24</v>
      </c>
      <c r="BR314">
        <f>+YEAR(Tableau2[[#This Row],[DOSSOPEN]])</f>
        <v>2011</v>
      </c>
      <c r="BS314" s="5" t="str">
        <f>+VLOOKUP(WEEKDAY(Tableau2[[#This Row],[DOSSOPEN]]),$BY$1:$BZ$7,2,FALSE)</f>
        <v>jeudi</v>
      </c>
    </row>
    <row r="315" spans="1:71">
      <c r="A315" t="s">
        <v>472</v>
      </c>
      <c r="B315" s="4">
        <v>40711</v>
      </c>
      <c r="C315">
        <v>302</v>
      </c>
      <c r="D315" t="s">
        <v>1518</v>
      </c>
      <c r="E315" t="s">
        <v>1519</v>
      </c>
      <c r="F315" t="s">
        <v>100</v>
      </c>
      <c r="G315" t="s">
        <v>101</v>
      </c>
      <c r="L315" s="4">
        <v>41417</v>
      </c>
      <c r="M315">
        <v>1540452.64</v>
      </c>
      <c r="N315">
        <v>34013.919999999998</v>
      </c>
      <c r="O315" s="4">
        <v>40949</v>
      </c>
      <c r="P315">
        <v>20357.28</v>
      </c>
      <c r="Q315">
        <v>20357.28</v>
      </c>
      <c r="R315">
        <v>248</v>
      </c>
      <c r="S315">
        <v>0</v>
      </c>
      <c r="T315">
        <v>0</v>
      </c>
      <c r="U315" s="4">
        <v>40839</v>
      </c>
      <c r="V315">
        <v>510</v>
      </c>
      <c r="W315" s="4">
        <v>40960</v>
      </c>
      <c r="X315" s="4">
        <v>40960</v>
      </c>
      <c r="Y315" t="b">
        <v>0</v>
      </c>
      <c r="Z315">
        <v>0</v>
      </c>
      <c r="AA315">
        <v>0</v>
      </c>
      <c r="AB315" s="4">
        <v>40974</v>
      </c>
      <c r="AD315" s="4">
        <v>40973</v>
      </c>
      <c r="AE315">
        <v>644</v>
      </c>
      <c r="AG315">
        <v>0</v>
      </c>
      <c r="AH315">
        <v>0</v>
      </c>
      <c r="AL315">
        <v>17107.240000000002</v>
      </c>
      <c r="AM315" t="b">
        <v>0</v>
      </c>
      <c r="AN315">
        <v>18144.509999999998</v>
      </c>
      <c r="AO315">
        <v>18144.509999999998</v>
      </c>
      <c r="AP315">
        <v>18144.509999999998</v>
      </c>
      <c r="AQ315" t="s">
        <v>1520</v>
      </c>
      <c r="AR315" s="4">
        <v>40845</v>
      </c>
      <c r="AS315">
        <v>18516.509999999998</v>
      </c>
      <c r="AU315" t="b">
        <v>0</v>
      </c>
      <c r="AV315" t="b">
        <v>0</v>
      </c>
      <c r="AW315" t="s">
        <v>102</v>
      </c>
      <c r="AZ315" t="b">
        <v>0</v>
      </c>
      <c r="BB315" t="b">
        <v>0</v>
      </c>
      <c r="BH315">
        <v>0</v>
      </c>
      <c r="BI315">
        <v>0</v>
      </c>
      <c r="BP315" t="s">
        <v>19</v>
      </c>
      <c r="BQ315">
        <f>+VLOOKUP(Tableau2[[#This Row],[DOSSOPEN]],table!A:E,3,FALSE)</f>
        <v>24</v>
      </c>
      <c r="BR315">
        <f>+YEAR(Tableau2[[#This Row],[DOSSOPEN]])</f>
        <v>2011</v>
      </c>
      <c r="BS315" s="5" t="str">
        <f>+VLOOKUP(WEEKDAY(Tableau2[[#This Row],[DOSSOPEN]]),$BY$1:$BZ$7,2,FALSE)</f>
        <v>vendredi</v>
      </c>
    </row>
    <row r="316" spans="1:71">
      <c r="A316" t="s">
        <v>473</v>
      </c>
      <c r="B316" s="4">
        <v>40712</v>
      </c>
      <c r="C316">
        <v>303</v>
      </c>
      <c r="D316" t="s">
        <v>1521</v>
      </c>
      <c r="E316" t="s">
        <v>1522</v>
      </c>
      <c r="F316" t="s">
        <v>100</v>
      </c>
      <c r="G316" t="s">
        <v>101</v>
      </c>
      <c r="L316" s="4">
        <v>41418</v>
      </c>
      <c r="M316">
        <v>1540452.64</v>
      </c>
      <c r="N316">
        <v>34013.919999999998</v>
      </c>
      <c r="O316" s="4">
        <v>40950</v>
      </c>
      <c r="P316">
        <v>20357.28</v>
      </c>
      <c r="Q316">
        <v>20357.28</v>
      </c>
      <c r="R316">
        <v>248</v>
      </c>
      <c r="S316">
        <v>0</v>
      </c>
      <c r="T316">
        <v>0</v>
      </c>
      <c r="U316" s="4">
        <v>40840</v>
      </c>
      <c r="V316">
        <v>511</v>
      </c>
      <c r="W316" s="4">
        <v>40960</v>
      </c>
      <c r="X316" s="4">
        <v>40960</v>
      </c>
      <c r="Y316" t="b">
        <v>0</v>
      </c>
      <c r="Z316">
        <v>0</v>
      </c>
      <c r="AA316">
        <v>0</v>
      </c>
      <c r="AB316" s="4">
        <v>40974</v>
      </c>
      <c r="AD316" s="4">
        <v>40973</v>
      </c>
      <c r="AE316">
        <v>644</v>
      </c>
      <c r="AG316">
        <v>0</v>
      </c>
      <c r="AH316">
        <v>0</v>
      </c>
      <c r="AL316">
        <v>17107.240000000002</v>
      </c>
      <c r="AM316" t="b">
        <v>0</v>
      </c>
      <c r="AN316">
        <v>18144.509999999998</v>
      </c>
      <c r="AO316">
        <v>18144.509999999998</v>
      </c>
      <c r="AP316">
        <v>18144.509999999998</v>
      </c>
      <c r="AQ316" t="s">
        <v>1523</v>
      </c>
      <c r="AR316" s="4">
        <v>40846</v>
      </c>
      <c r="AS316">
        <v>18517.509999999998</v>
      </c>
      <c r="AU316" t="b">
        <v>0</v>
      </c>
      <c r="AV316" t="b">
        <v>0</v>
      </c>
      <c r="AW316" t="s">
        <v>102</v>
      </c>
      <c r="AZ316" t="b">
        <v>0</v>
      </c>
      <c r="BB316" t="b">
        <v>0</v>
      </c>
      <c r="BH316">
        <v>0</v>
      </c>
      <c r="BI316">
        <v>0</v>
      </c>
      <c r="BP316" t="s">
        <v>20</v>
      </c>
      <c r="BQ316">
        <f>+VLOOKUP(Tableau2[[#This Row],[DOSSOPEN]],table!A:E,3,FALSE)</f>
        <v>24</v>
      </c>
      <c r="BR316">
        <f>+YEAR(Tableau2[[#This Row],[DOSSOPEN]])</f>
        <v>2011</v>
      </c>
      <c r="BS316" s="5" t="str">
        <f>+VLOOKUP(WEEKDAY(Tableau2[[#This Row],[DOSSOPEN]]),$BY$1:$BZ$7,2,FALSE)</f>
        <v>samedi</v>
      </c>
    </row>
    <row r="317" spans="1:71">
      <c r="A317" t="s">
        <v>474</v>
      </c>
      <c r="B317" s="4">
        <v>40713</v>
      </c>
      <c r="C317">
        <v>304</v>
      </c>
      <c r="D317" t="s">
        <v>1524</v>
      </c>
      <c r="E317" t="s">
        <v>1525</v>
      </c>
      <c r="F317" t="s">
        <v>100</v>
      </c>
      <c r="G317" t="s">
        <v>101</v>
      </c>
      <c r="L317" s="4">
        <v>41419</v>
      </c>
      <c r="M317">
        <v>1540452.64</v>
      </c>
      <c r="N317">
        <v>34013.919999999998</v>
      </c>
      <c r="O317" s="4">
        <v>40951</v>
      </c>
      <c r="P317">
        <v>20357.28</v>
      </c>
      <c r="Q317">
        <v>20357.28</v>
      </c>
      <c r="R317">
        <v>248</v>
      </c>
      <c r="S317">
        <v>0</v>
      </c>
      <c r="T317">
        <v>0</v>
      </c>
      <c r="U317" s="4">
        <v>40841</v>
      </c>
      <c r="V317">
        <v>512</v>
      </c>
      <c r="W317" s="4">
        <v>40960</v>
      </c>
      <c r="X317" s="4">
        <v>40960</v>
      </c>
      <c r="Y317" t="b">
        <v>0</v>
      </c>
      <c r="Z317">
        <v>0</v>
      </c>
      <c r="AA317">
        <v>0</v>
      </c>
      <c r="AB317" s="4">
        <v>40974</v>
      </c>
      <c r="AD317" s="4">
        <v>40973</v>
      </c>
      <c r="AE317">
        <v>644</v>
      </c>
      <c r="AG317">
        <v>0</v>
      </c>
      <c r="AH317">
        <v>0</v>
      </c>
      <c r="AL317">
        <v>17107.240000000002</v>
      </c>
      <c r="AM317" t="b">
        <v>0</v>
      </c>
      <c r="AN317">
        <v>18144.509999999998</v>
      </c>
      <c r="AO317">
        <v>18144.509999999998</v>
      </c>
      <c r="AP317">
        <v>18144.509999999998</v>
      </c>
      <c r="AQ317" t="s">
        <v>1526</v>
      </c>
      <c r="AR317" s="4">
        <v>40847</v>
      </c>
      <c r="AS317">
        <v>18518.509999999998</v>
      </c>
      <c r="AU317" t="b">
        <v>0</v>
      </c>
      <c r="AV317" t="b">
        <v>0</v>
      </c>
      <c r="AW317" t="s">
        <v>102</v>
      </c>
      <c r="AZ317" t="b">
        <v>0</v>
      </c>
      <c r="BB317" t="b">
        <v>0</v>
      </c>
      <c r="BH317">
        <v>0</v>
      </c>
      <c r="BI317">
        <v>0</v>
      </c>
      <c r="BP317" t="s">
        <v>21</v>
      </c>
      <c r="BQ317">
        <f>+VLOOKUP(Tableau2[[#This Row],[DOSSOPEN]],table!A:E,3,FALSE)</f>
        <v>24</v>
      </c>
      <c r="BR317">
        <f>+YEAR(Tableau2[[#This Row],[DOSSOPEN]])</f>
        <v>2011</v>
      </c>
      <c r="BS317" s="5" t="str">
        <f>+VLOOKUP(WEEKDAY(Tableau2[[#This Row],[DOSSOPEN]]),$BY$1:$BZ$7,2,FALSE)</f>
        <v>dimanche</v>
      </c>
    </row>
    <row r="318" spans="1:71">
      <c r="A318" t="s">
        <v>475</v>
      </c>
      <c r="B318" s="4">
        <v>40714</v>
      </c>
      <c r="C318">
        <v>305</v>
      </c>
      <c r="D318" t="s">
        <v>1527</v>
      </c>
      <c r="E318" t="s">
        <v>1528</v>
      </c>
      <c r="F318" t="s">
        <v>100</v>
      </c>
      <c r="G318" t="s">
        <v>101</v>
      </c>
      <c r="L318" s="4">
        <v>41420</v>
      </c>
      <c r="M318">
        <v>1540452.64</v>
      </c>
      <c r="N318">
        <v>34013.919999999998</v>
      </c>
      <c r="O318" s="4">
        <v>40952</v>
      </c>
      <c r="P318">
        <v>20357.28</v>
      </c>
      <c r="Q318">
        <v>20357.28</v>
      </c>
      <c r="R318">
        <v>248</v>
      </c>
      <c r="S318">
        <v>0</v>
      </c>
      <c r="T318">
        <v>0</v>
      </c>
      <c r="U318" s="4">
        <v>40842</v>
      </c>
      <c r="V318">
        <v>513</v>
      </c>
      <c r="W318" s="4">
        <v>40960</v>
      </c>
      <c r="X318" s="4">
        <v>40960</v>
      </c>
      <c r="Y318" t="b">
        <v>0</v>
      </c>
      <c r="Z318">
        <v>0</v>
      </c>
      <c r="AA318">
        <v>0</v>
      </c>
      <c r="AB318" s="4">
        <v>40974</v>
      </c>
      <c r="AD318" s="4">
        <v>40973</v>
      </c>
      <c r="AE318">
        <v>644</v>
      </c>
      <c r="AG318">
        <v>0</v>
      </c>
      <c r="AH318">
        <v>0</v>
      </c>
      <c r="AL318">
        <v>17107.240000000002</v>
      </c>
      <c r="AM318" t="b">
        <v>0</v>
      </c>
      <c r="AN318">
        <v>18144.509999999998</v>
      </c>
      <c r="AO318">
        <v>18144.509999999998</v>
      </c>
      <c r="AP318">
        <v>18144.509999999998</v>
      </c>
      <c r="AQ318" t="s">
        <v>1529</v>
      </c>
      <c r="AR318" s="4">
        <v>40848</v>
      </c>
      <c r="AS318">
        <v>18519.509999999998</v>
      </c>
      <c r="AU318" t="b">
        <v>0</v>
      </c>
      <c r="AV318" t="b">
        <v>0</v>
      </c>
      <c r="AW318" t="s">
        <v>102</v>
      </c>
      <c r="AZ318" t="b">
        <v>0</v>
      </c>
      <c r="BB318" t="b">
        <v>0</v>
      </c>
      <c r="BH318">
        <v>0</v>
      </c>
      <c r="BI318">
        <v>0</v>
      </c>
      <c r="BP318" t="s">
        <v>22</v>
      </c>
      <c r="BQ318">
        <f>+VLOOKUP(Tableau2[[#This Row],[DOSSOPEN]],table!A:E,3,FALSE)</f>
        <v>25</v>
      </c>
      <c r="BR318">
        <f>+YEAR(Tableau2[[#This Row],[DOSSOPEN]])</f>
        <v>2011</v>
      </c>
      <c r="BS318" s="5" t="str">
        <f>+VLOOKUP(WEEKDAY(Tableau2[[#This Row],[DOSSOPEN]]),$BY$1:$BZ$7,2,FALSE)</f>
        <v>lundi</v>
      </c>
    </row>
    <row r="319" spans="1:71">
      <c r="A319" t="s">
        <v>476</v>
      </c>
      <c r="B319" s="4">
        <v>40715</v>
      </c>
      <c r="C319">
        <v>306</v>
      </c>
      <c r="D319" t="s">
        <v>1530</v>
      </c>
      <c r="E319" t="s">
        <v>1531</v>
      </c>
      <c r="F319" t="s">
        <v>100</v>
      </c>
      <c r="G319" t="s">
        <v>101</v>
      </c>
      <c r="L319" s="4">
        <v>41421</v>
      </c>
      <c r="M319">
        <v>1540452.64</v>
      </c>
      <c r="N319">
        <v>34013.919999999998</v>
      </c>
      <c r="O319" s="4">
        <v>40953</v>
      </c>
      <c r="P319">
        <v>20357.28</v>
      </c>
      <c r="Q319">
        <v>20357.28</v>
      </c>
      <c r="R319">
        <v>248</v>
      </c>
      <c r="S319">
        <v>0</v>
      </c>
      <c r="T319">
        <v>0</v>
      </c>
      <c r="U319" s="4">
        <v>40843</v>
      </c>
      <c r="V319">
        <v>514</v>
      </c>
      <c r="W319" s="4">
        <v>40960</v>
      </c>
      <c r="X319" s="4">
        <v>40960</v>
      </c>
      <c r="Y319" t="b">
        <v>0</v>
      </c>
      <c r="Z319">
        <v>0</v>
      </c>
      <c r="AA319">
        <v>0</v>
      </c>
      <c r="AB319" s="4">
        <v>40974</v>
      </c>
      <c r="AD319" s="4">
        <v>40973</v>
      </c>
      <c r="AE319">
        <v>644</v>
      </c>
      <c r="AG319">
        <v>0</v>
      </c>
      <c r="AH319">
        <v>0</v>
      </c>
      <c r="AL319">
        <v>17107.240000000002</v>
      </c>
      <c r="AM319" t="b">
        <v>0</v>
      </c>
      <c r="AN319">
        <v>18144.509999999998</v>
      </c>
      <c r="AO319">
        <v>18144.509999999998</v>
      </c>
      <c r="AP319">
        <v>18144.509999999998</v>
      </c>
      <c r="AQ319" t="s">
        <v>1532</v>
      </c>
      <c r="AR319" s="4">
        <v>40849</v>
      </c>
      <c r="AS319">
        <v>18520.509999999998</v>
      </c>
      <c r="AU319" t="b">
        <v>0</v>
      </c>
      <c r="AV319" t="b">
        <v>0</v>
      </c>
      <c r="AW319" t="s">
        <v>102</v>
      </c>
      <c r="AZ319" t="b">
        <v>0</v>
      </c>
      <c r="BB319" t="b">
        <v>0</v>
      </c>
      <c r="BH319">
        <v>0</v>
      </c>
      <c r="BI319">
        <v>0</v>
      </c>
      <c r="BP319" t="s">
        <v>23</v>
      </c>
      <c r="BQ319">
        <f>+VLOOKUP(Tableau2[[#This Row],[DOSSOPEN]],table!A:E,3,FALSE)</f>
        <v>25</v>
      </c>
      <c r="BR319">
        <f>+YEAR(Tableau2[[#This Row],[DOSSOPEN]])</f>
        <v>2011</v>
      </c>
      <c r="BS319" s="5" t="str">
        <f>+VLOOKUP(WEEKDAY(Tableau2[[#This Row],[DOSSOPEN]]),$BY$1:$BZ$7,2,FALSE)</f>
        <v>mardi</v>
      </c>
    </row>
    <row r="320" spans="1:71">
      <c r="A320" t="s">
        <v>477</v>
      </c>
      <c r="B320" s="4">
        <v>40716</v>
      </c>
      <c r="C320">
        <v>307</v>
      </c>
      <c r="D320" t="s">
        <v>1533</v>
      </c>
      <c r="E320" t="s">
        <v>1534</v>
      </c>
      <c r="F320" t="s">
        <v>100</v>
      </c>
      <c r="G320" t="s">
        <v>101</v>
      </c>
      <c r="L320" s="4">
        <v>41422</v>
      </c>
      <c r="M320">
        <v>1540452.64</v>
      </c>
      <c r="N320">
        <v>34013.919999999998</v>
      </c>
      <c r="O320" s="4">
        <v>40954</v>
      </c>
      <c r="P320">
        <v>20357.28</v>
      </c>
      <c r="Q320">
        <v>20357.28</v>
      </c>
      <c r="R320">
        <v>248</v>
      </c>
      <c r="S320">
        <v>0</v>
      </c>
      <c r="T320">
        <v>0</v>
      </c>
      <c r="U320" s="4">
        <v>40844</v>
      </c>
      <c r="V320">
        <v>515</v>
      </c>
      <c r="W320" s="4">
        <v>40960</v>
      </c>
      <c r="X320" s="4">
        <v>40960</v>
      </c>
      <c r="Y320" t="b">
        <v>0</v>
      </c>
      <c r="Z320">
        <v>0</v>
      </c>
      <c r="AA320">
        <v>0</v>
      </c>
      <c r="AB320" s="4">
        <v>40974</v>
      </c>
      <c r="AD320" s="4">
        <v>40973</v>
      </c>
      <c r="AE320">
        <v>644</v>
      </c>
      <c r="AG320">
        <v>0</v>
      </c>
      <c r="AH320">
        <v>0</v>
      </c>
      <c r="AL320">
        <v>17107.240000000002</v>
      </c>
      <c r="AM320" t="b">
        <v>0</v>
      </c>
      <c r="AN320">
        <v>18144.509999999998</v>
      </c>
      <c r="AO320">
        <v>18144.509999999998</v>
      </c>
      <c r="AP320">
        <v>18144.509999999998</v>
      </c>
      <c r="AQ320" t="s">
        <v>1535</v>
      </c>
      <c r="AR320" s="4">
        <v>40850</v>
      </c>
      <c r="AS320">
        <v>18521.509999999998</v>
      </c>
      <c r="AU320" t="b">
        <v>0</v>
      </c>
      <c r="AV320" t="b">
        <v>0</v>
      </c>
      <c r="AW320" t="s">
        <v>102</v>
      </c>
      <c r="AZ320" t="b">
        <v>0</v>
      </c>
      <c r="BB320" t="b">
        <v>0</v>
      </c>
      <c r="BH320">
        <v>0</v>
      </c>
      <c r="BI320">
        <v>0</v>
      </c>
      <c r="BP320" t="s">
        <v>24</v>
      </c>
      <c r="BQ320">
        <f>+VLOOKUP(Tableau2[[#This Row],[DOSSOPEN]],table!A:E,3,FALSE)</f>
        <v>25</v>
      </c>
      <c r="BR320">
        <f>+YEAR(Tableau2[[#This Row],[DOSSOPEN]])</f>
        <v>2011</v>
      </c>
      <c r="BS320" s="5" t="str">
        <f>+VLOOKUP(WEEKDAY(Tableau2[[#This Row],[DOSSOPEN]]),$BY$1:$BZ$7,2,FALSE)</f>
        <v>mercredi</v>
      </c>
    </row>
    <row r="321" spans="1:71">
      <c r="A321" t="s">
        <v>478</v>
      </c>
      <c r="B321" s="4">
        <v>40717</v>
      </c>
      <c r="C321">
        <v>308</v>
      </c>
      <c r="D321" t="s">
        <v>1536</v>
      </c>
      <c r="E321" t="s">
        <v>1537</v>
      </c>
      <c r="F321" t="s">
        <v>100</v>
      </c>
      <c r="G321" t="s">
        <v>101</v>
      </c>
      <c r="L321" s="4">
        <v>41423</v>
      </c>
      <c r="M321">
        <v>1540452.64</v>
      </c>
      <c r="N321">
        <v>34013.919999999998</v>
      </c>
      <c r="O321" s="4">
        <v>40955</v>
      </c>
      <c r="P321">
        <v>20357.28</v>
      </c>
      <c r="Q321">
        <v>20357.28</v>
      </c>
      <c r="R321">
        <v>248</v>
      </c>
      <c r="S321">
        <v>0</v>
      </c>
      <c r="T321">
        <v>0</v>
      </c>
      <c r="U321" s="4">
        <v>40845</v>
      </c>
      <c r="V321">
        <v>516</v>
      </c>
      <c r="W321" s="4">
        <v>40960</v>
      </c>
      <c r="X321" s="4">
        <v>40960</v>
      </c>
      <c r="Y321" t="b">
        <v>0</v>
      </c>
      <c r="Z321">
        <v>0</v>
      </c>
      <c r="AA321">
        <v>0</v>
      </c>
      <c r="AB321" s="4">
        <v>40974</v>
      </c>
      <c r="AD321" s="4">
        <v>40973</v>
      </c>
      <c r="AE321">
        <v>644</v>
      </c>
      <c r="AG321">
        <v>0</v>
      </c>
      <c r="AH321">
        <v>0</v>
      </c>
      <c r="AL321">
        <v>17107.240000000002</v>
      </c>
      <c r="AM321" t="b">
        <v>0</v>
      </c>
      <c r="AN321">
        <v>18144.509999999998</v>
      </c>
      <c r="AO321">
        <v>18144.509999999998</v>
      </c>
      <c r="AP321">
        <v>18144.509999999998</v>
      </c>
      <c r="AQ321" t="s">
        <v>1538</v>
      </c>
      <c r="AR321" s="4">
        <v>40851</v>
      </c>
      <c r="AS321">
        <v>18522.509999999998</v>
      </c>
      <c r="AU321" t="b">
        <v>0</v>
      </c>
      <c r="AV321" t="b">
        <v>0</v>
      </c>
      <c r="AW321" t="s">
        <v>102</v>
      </c>
      <c r="AZ321" t="b">
        <v>0</v>
      </c>
      <c r="BB321" t="b">
        <v>0</v>
      </c>
      <c r="BH321">
        <v>0</v>
      </c>
      <c r="BI321">
        <v>0</v>
      </c>
      <c r="BP321" t="s">
        <v>5</v>
      </c>
      <c r="BQ321">
        <f>+VLOOKUP(Tableau2[[#This Row],[DOSSOPEN]],table!A:E,3,FALSE)</f>
        <v>25</v>
      </c>
      <c r="BR321">
        <f>+YEAR(Tableau2[[#This Row],[DOSSOPEN]])</f>
        <v>2011</v>
      </c>
      <c r="BS321" s="5" t="str">
        <f>+VLOOKUP(WEEKDAY(Tableau2[[#This Row],[DOSSOPEN]]),$BY$1:$BZ$7,2,FALSE)</f>
        <v>jeudi</v>
      </c>
    </row>
    <row r="322" spans="1:71">
      <c r="A322" t="s">
        <v>479</v>
      </c>
      <c r="B322" s="4">
        <v>40718</v>
      </c>
      <c r="C322">
        <v>309</v>
      </c>
      <c r="D322" t="s">
        <v>1539</v>
      </c>
      <c r="E322" t="s">
        <v>1540</v>
      </c>
      <c r="F322" t="s">
        <v>100</v>
      </c>
      <c r="G322" t="s">
        <v>101</v>
      </c>
      <c r="L322" s="4">
        <v>41424</v>
      </c>
      <c r="M322">
        <v>1540452.64</v>
      </c>
      <c r="N322">
        <v>34013.919999999998</v>
      </c>
      <c r="O322" s="4">
        <v>40956</v>
      </c>
      <c r="P322">
        <v>20357.28</v>
      </c>
      <c r="Q322">
        <v>20357.28</v>
      </c>
      <c r="R322">
        <v>248</v>
      </c>
      <c r="S322">
        <v>0</v>
      </c>
      <c r="T322">
        <v>0</v>
      </c>
      <c r="U322" s="4">
        <v>40846</v>
      </c>
      <c r="V322">
        <v>517</v>
      </c>
      <c r="W322" s="4">
        <v>40960</v>
      </c>
      <c r="X322" s="4">
        <v>40960</v>
      </c>
      <c r="Y322" t="b">
        <v>0</v>
      </c>
      <c r="Z322">
        <v>0</v>
      </c>
      <c r="AA322">
        <v>0</v>
      </c>
      <c r="AB322" s="4">
        <v>40974</v>
      </c>
      <c r="AD322" s="4">
        <v>40973</v>
      </c>
      <c r="AE322">
        <v>644</v>
      </c>
      <c r="AG322">
        <v>0</v>
      </c>
      <c r="AH322">
        <v>0</v>
      </c>
      <c r="AL322">
        <v>17107.240000000002</v>
      </c>
      <c r="AM322" t="b">
        <v>0</v>
      </c>
      <c r="AN322">
        <v>18144.509999999998</v>
      </c>
      <c r="AO322">
        <v>18144.509999999998</v>
      </c>
      <c r="AP322">
        <v>18144.509999999998</v>
      </c>
      <c r="AQ322" t="s">
        <v>1541</v>
      </c>
      <c r="AR322" s="4">
        <v>40852</v>
      </c>
      <c r="AS322">
        <v>18523.509999999998</v>
      </c>
      <c r="AU322" t="b">
        <v>0</v>
      </c>
      <c r="AV322" t="b">
        <v>0</v>
      </c>
      <c r="AW322" t="s">
        <v>102</v>
      </c>
      <c r="AZ322" t="b">
        <v>0</v>
      </c>
      <c r="BB322" t="b">
        <v>0</v>
      </c>
      <c r="BH322">
        <v>0</v>
      </c>
      <c r="BI322">
        <v>0</v>
      </c>
      <c r="BP322" t="s">
        <v>14</v>
      </c>
      <c r="BQ322">
        <f>+VLOOKUP(Tableau2[[#This Row],[DOSSOPEN]],table!A:E,3,FALSE)</f>
        <v>25</v>
      </c>
      <c r="BR322">
        <f>+YEAR(Tableau2[[#This Row],[DOSSOPEN]])</f>
        <v>2011</v>
      </c>
      <c r="BS322" s="5" t="str">
        <f>+VLOOKUP(WEEKDAY(Tableau2[[#This Row],[DOSSOPEN]]),$BY$1:$BZ$7,2,FALSE)</f>
        <v>vendredi</v>
      </c>
    </row>
    <row r="323" spans="1:71">
      <c r="A323" t="s">
        <v>480</v>
      </c>
      <c r="B323" s="4">
        <v>40719</v>
      </c>
      <c r="C323">
        <v>310</v>
      </c>
      <c r="D323" t="s">
        <v>1542</v>
      </c>
      <c r="E323" t="s">
        <v>1543</v>
      </c>
      <c r="F323" t="s">
        <v>100</v>
      </c>
      <c r="G323" t="s">
        <v>101</v>
      </c>
      <c r="L323" s="4">
        <v>41425</v>
      </c>
      <c r="M323">
        <v>1540452.64</v>
      </c>
      <c r="N323">
        <v>34013.919999999998</v>
      </c>
      <c r="O323" s="4">
        <v>40957</v>
      </c>
      <c r="P323">
        <v>20357.28</v>
      </c>
      <c r="Q323">
        <v>20357.28</v>
      </c>
      <c r="R323">
        <v>248</v>
      </c>
      <c r="S323">
        <v>0</v>
      </c>
      <c r="T323">
        <v>0</v>
      </c>
      <c r="U323" s="4">
        <v>40847</v>
      </c>
      <c r="V323">
        <v>518</v>
      </c>
      <c r="W323" s="4">
        <v>40960</v>
      </c>
      <c r="X323" s="4">
        <v>40960</v>
      </c>
      <c r="Y323" t="b">
        <v>0</v>
      </c>
      <c r="Z323">
        <v>0</v>
      </c>
      <c r="AA323">
        <v>0</v>
      </c>
      <c r="AB323" s="4">
        <v>40974</v>
      </c>
      <c r="AD323" s="4">
        <v>40973</v>
      </c>
      <c r="AE323">
        <v>644</v>
      </c>
      <c r="AG323">
        <v>0</v>
      </c>
      <c r="AH323">
        <v>0</v>
      </c>
      <c r="AL323">
        <v>17107.240000000002</v>
      </c>
      <c r="AM323" t="b">
        <v>0</v>
      </c>
      <c r="AN323">
        <v>18144.509999999998</v>
      </c>
      <c r="AO323">
        <v>18144.509999999998</v>
      </c>
      <c r="AP323">
        <v>18144.509999999998</v>
      </c>
      <c r="AQ323" t="s">
        <v>1544</v>
      </c>
      <c r="AR323" s="4">
        <v>40853</v>
      </c>
      <c r="AS323">
        <v>18524.509999999998</v>
      </c>
      <c r="AU323" t="b">
        <v>0</v>
      </c>
      <c r="AV323" t="b">
        <v>0</v>
      </c>
      <c r="AW323" t="s">
        <v>102</v>
      </c>
      <c r="AZ323" t="b">
        <v>0</v>
      </c>
      <c r="BB323" t="b">
        <v>0</v>
      </c>
      <c r="BH323">
        <v>0</v>
      </c>
      <c r="BI323">
        <v>0</v>
      </c>
      <c r="BP323" t="s">
        <v>15</v>
      </c>
      <c r="BQ323">
        <f>+VLOOKUP(Tableau2[[#This Row],[DOSSOPEN]],table!A:E,3,FALSE)</f>
        <v>25</v>
      </c>
      <c r="BR323">
        <f>+YEAR(Tableau2[[#This Row],[DOSSOPEN]])</f>
        <v>2011</v>
      </c>
      <c r="BS323" s="5" t="str">
        <f>+VLOOKUP(WEEKDAY(Tableau2[[#This Row],[DOSSOPEN]]),$BY$1:$BZ$7,2,FALSE)</f>
        <v>samedi</v>
      </c>
    </row>
    <row r="324" spans="1:71">
      <c r="A324" t="s">
        <v>481</v>
      </c>
      <c r="B324" s="4">
        <v>40720</v>
      </c>
      <c r="C324">
        <v>311</v>
      </c>
      <c r="D324" t="s">
        <v>1545</v>
      </c>
      <c r="E324" t="s">
        <v>1546</v>
      </c>
      <c r="F324" t="s">
        <v>100</v>
      </c>
      <c r="G324" t="s">
        <v>101</v>
      </c>
      <c r="L324" s="4">
        <v>41426</v>
      </c>
      <c r="M324">
        <v>1540452.64</v>
      </c>
      <c r="N324">
        <v>34013.919999999998</v>
      </c>
      <c r="O324" s="4">
        <v>40958</v>
      </c>
      <c r="P324">
        <v>20357.28</v>
      </c>
      <c r="Q324">
        <v>20357.28</v>
      </c>
      <c r="R324">
        <v>248</v>
      </c>
      <c r="S324">
        <v>0</v>
      </c>
      <c r="T324">
        <v>0</v>
      </c>
      <c r="U324" s="4">
        <v>40848</v>
      </c>
      <c r="V324">
        <v>519</v>
      </c>
      <c r="W324" s="4">
        <v>40960</v>
      </c>
      <c r="X324" s="4">
        <v>40960</v>
      </c>
      <c r="Y324" t="b">
        <v>0</v>
      </c>
      <c r="Z324">
        <v>0</v>
      </c>
      <c r="AA324">
        <v>0</v>
      </c>
      <c r="AB324" s="4">
        <v>40974</v>
      </c>
      <c r="AD324" s="4">
        <v>40973</v>
      </c>
      <c r="AE324">
        <v>644</v>
      </c>
      <c r="AG324">
        <v>0</v>
      </c>
      <c r="AH324">
        <v>0</v>
      </c>
      <c r="AL324">
        <v>17107.240000000002</v>
      </c>
      <c r="AM324" t="b">
        <v>0</v>
      </c>
      <c r="AN324">
        <v>18144.509999999998</v>
      </c>
      <c r="AO324">
        <v>18144.509999999998</v>
      </c>
      <c r="AP324">
        <v>18144.509999999998</v>
      </c>
      <c r="AQ324" t="s">
        <v>1547</v>
      </c>
      <c r="AR324" s="4">
        <v>40854</v>
      </c>
      <c r="AS324">
        <v>18525.509999999998</v>
      </c>
      <c r="AU324" t="b">
        <v>0</v>
      </c>
      <c r="AV324" t="b">
        <v>0</v>
      </c>
      <c r="AW324" t="s">
        <v>102</v>
      </c>
      <c r="AZ324" t="b">
        <v>0</v>
      </c>
      <c r="BB324" t="b">
        <v>0</v>
      </c>
      <c r="BH324">
        <v>0</v>
      </c>
      <c r="BI324">
        <v>0</v>
      </c>
      <c r="BP324" t="s">
        <v>16</v>
      </c>
      <c r="BQ324">
        <f>+VLOOKUP(Tableau2[[#This Row],[DOSSOPEN]],table!A:E,3,FALSE)</f>
        <v>25</v>
      </c>
      <c r="BR324">
        <f>+YEAR(Tableau2[[#This Row],[DOSSOPEN]])</f>
        <v>2011</v>
      </c>
      <c r="BS324" s="5" t="str">
        <f>+VLOOKUP(WEEKDAY(Tableau2[[#This Row],[DOSSOPEN]]),$BY$1:$BZ$7,2,FALSE)</f>
        <v>dimanche</v>
      </c>
    </row>
    <row r="325" spans="1:71">
      <c r="A325" t="s">
        <v>482</v>
      </c>
      <c r="B325" s="4">
        <v>40721</v>
      </c>
      <c r="C325">
        <v>312</v>
      </c>
      <c r="D325" t="s">
        <v>1548</v>
      </c>
      <c r="E325" t="s">
        <v>1549</v>
      </c>
      <c r="F325" t="s">
        <v>100</v>
      </c>
      <c r="G325" t="s">
        <v>101</v>
      </c>
      <c r="L325" s="4">
        <v>41427</v>
      </c>
      <c r="M325">
        <v>1540452.64</v>
      </c>
      <c r="N325">
        <v>34013.919999999998</v>
      </c>
      <c r="O325" s="4">
        <v>40959</v>
      </c>
      <c r="P325">
        <v>20357.28</v>
      </c>
      <c r="Q325">
        <v>20357.28</v>
      </c>
      <c r="R325">
        <v>248</v>
      </c>
      <c r="S325">
        <v>0</v>
      </c>
      <c r="T325">
        <v>0</v>
      </c>
      <c r="U325" s="4">
        <v>40849</v>
      </c>
      <c r="V325">
        <v>520</v>
      </c>
      <c r="W325" s="4">
        <v>40960</v>
      </c>
      <c r="X325" s="4">
        <v>40960</v>
      </c>
      <c r="Y325" t="b">
        <v>0</v>
      </c>
      <c r="Z325">
        <v>0</v>
      </c>
      <c r="AA325">
        <v>0</v>
      </c>
      <c r="AB325" s="4">
        <v>40974</v>
      </c>
      <c r="AD325" s="4">
        <v>40973</v>
      </c>
      <c r="AE325">
        <v>644</v>
      </c>
      <c r="AG325">
        <v>0</v>
      </c>
      <c r="AH325">
        <v>0</v>
      </c>
      <c r="AL325">
        <v>17107.240000000002</v>
      </c>
      <c r="AM325" t="b">
        <v>0</v>
      </c>
      <c r="AN325">
        <v>18144.509999999998</v>
      </c>
      <c r="AO325">
        <v>18144.509999999998</v>
      </c>
      <c r="AP325">
        <v>18144.509999999998</v>
      </c>
      <c r="AQ325" t="s">
        <v>1550</v>
      </c>
      <c r="AR325" s="4">
        <v>40855</v>
      </c>
      <c r="AS325">
        <v>18526.509999999998</v>
      </c>
      <c r="AU325" t="b">
        <v>0</v>
      </c>
      <c r="AV325" t="b">
        <v>0</v>
      </c>
      <c r="AW325" t="s">
        <v>102</v>
      </c>
      <c r="AZ325" t="b">
        <v>0</v>
      </c>
      <c r="BB325" t="b">
        <v>0</v>
      </c>
      <c r="BH325">
        <v>0</v>
      </c>
      <c r="BI325">
        <v>0</v>
      </c>
      <c r="BP325" t="s">
        <v>17</v>
      </c>
      <c r="BQ325">
        <f>+VLOOKUP(Tableau2[[#This Row],[DOSSOPEN]],table!A:E,3,FALSE)</f>
        <v>26</v>
      </c>
      <c r="BR325">
        <f>+YEAR(Tableau2[[#This Row],[DOSSOPEN]])</f>
        <v>2011</v>
      </c>
      <c r="BS325" s="5" t="str">
        <f>+VLOOKUP(WEEKDAY(Tableau2[[#This Row],[DOSSOPEN]]),$BY$1:$BZ$7,2,FALSE)</f>
        <v>lundi</v>
      </c>
    </row>
    <row r="326" spans="1:71">
      <c r="A326" t="s">
        <v>483</v>
      </c>
      <c r="B326" s="4">
        <v>40722</v>
      </c>
      <c r="C326">
        <v>313</v>
      </c>
      <c r="D326" t="s">
        <v>1551</v>
      </c>
      <c r="E326" t="s">
        <v>1552</v>
      </c>
      <c r="F326" t="s">
        <v>100</v>
      </c>
      <c r="G326" t="s">
        <v>101</v>
      </c>
      <c r="L326" s="4">
        <v>41428</v>
      </c>
      <c r="M326">
        <v>1540452.64</v>
      </c>
      <c r="N326">
        <v>34013.919999999998</v>
      </c>
      <c r="O326" s="4">
        <v>40960</v>
      </c>
      <c r="P326">
        <v>20357.28</v>
      </c>
      <c r="Q326">
        <v>20357.28</v>
      </c>
      <c r="R326">
        <v>248</v>
      </c>
      <c r="S326">
        <v>0</v>
      </c>
      <c r="T326">
        <v>0</v>
      </c>
      <c r="U326" s="4">
        <v>40850</v>
      </c>
      <c r="V326">
        <v>521</v>
      </c>
      <c r="W326" s="4">
        <v>40960</v>
      </c>
      <c r="X326" s="4">
        <v>40960</v>
      </c>
      <c r="Y326" t="b">
        <v>0</v>
      </c>
      <c r="Z326">
        <v>0</v>
      </c>
      <c r="AA326">
        <v>0</v>
      </c>
      <c r="AB326" s="4">
        <v>40974</v>
      </c>
      <c r="AD326" s="4">
        <v>40973</v>
      </c>
      <c r="AE326">
        <v>644</v>
      </c>
      <c r="AG326">
        <v>0</v>
      </c>
      <c r="AH326">
        <v>0</v>
      </c>
      <c r="AL326">
        <v>17107.240000000002</v>
      </c>
      <c r="AM326" t="b">
        <v>0</v>
      </c>
      <c r="AN326">
        <v>18144.509999999998</v>
      </c>
      <c r="AO326">
        <v>18144.509999999998</v>
      </c>
      <c r="AP326">
        <v>18144.509999999998</v>
      </c>
      <c r="AQ326" t="s">
        <v>1553</v>
      </c>
      <c r="AR326" s="4">
        <v>40856</v>
      </c>
      <c r="AS326">
        <v>18527.509999999998</v>
      </c>
      <c r="AU326" t="b">
        <v>0</v>
      </c>
      <c r="AV326" t="b">
        <v>0</v>
      </c>
      <c r="AW326" t="s">
        <v>102</v>
      </c>
      <c r="AZ326" t="b">
        <v>0</v>
      </c>
      <c r="BB326" t="b">
        <v>0</v>
      </c>
      <c r="BH326">
        <v>0</v>
      </c>
      <c r="BI326">
        <v>0</v>
      </c>
      <c r="BP326" t="s">
        <v>18</v>
      </c>
      <c r="BQ326">
        <f>+VLOOKUP(Tableau2[[#This Row],[DOSSOPEN]],table!A:E,3,FALSE)</f>
        <v>26</v>
      </c>
      <c r="BR326">
        <f>+YEAR(Tableau2[[#This Row],[DOSSOPEN]])</f>
        <v>2011</v>
      </c>
      <c r="BS326" s="5" t="str">
        <f>+VLOOKUP(WEEKDAY(Tableau2[[#This Row],[DOSSOPEN]]),$BY$1:$BZ$7,2,FALSE)</f>
        <v>mardi</v>
      </c>
    </row>
    <row r="327" spans="1:71">
      <c r="A327" t="s">
        <v>484</v>
      </c>
      <c r="B327" s="4">
        <v>40723</v>
      </c>
      <c r="C327">
        <v>314</v>
      </c>
      <c r="D327" t="s">
        <v>1554</v>
      </c>
      <c r="E327" t="s">
        <v>1555</v>
      </c>
      <c r="F327" t="s">
        <v>100</v>
      </c>
      <c r="G327" t="s">
        <v>101</v>
      </c>
      <c r="L327" s="4">
        <v>41429</v>
      </c>
      <c r="M327">
        <v>1540452.64</v>
      </c>
      <c r="N327">
        <v>34013.919999999998</v>
      </c>
      <c r="O327" s="4">
        <v>40961</v>
      </c>
      <c r="P327">
        <v>20357.28</v>
      </c>
      <c r="Q327">
        <v>20357.28</v>
      </c>
      <c r="R327">
        <v>248</v>
      </c>
      <c r="S327">
        <v>0</v>
      </c>
      <c r="T327">
        <v>0</v>
      </c>
      <c r="U327" s="4">
        <v>40851</v>
      </c>
      <c r="V327">
        <v>522</v>
      </c>
      <c r="W327" s="4">
        <v>40960</v>
      </c>
      <c r="X327" s="4">
        <v>40960</v>
      </c>
      <c r="Y327" t="b">
        <v>0</v>
      </c>
      <c r="Z327">
        <v>0</v>
      </c>
      <c r="AA327">
        <v>0</v>
      </c>
      <c r="AB327" s="4">
        <v>40974</v>
      </c>
      <c r="AD327" s="4">
        <v>40973</v>
      </c>
      <c r="AE327">
        <v>644</v>
      </c>
      <c r="AG327">
        <v>0</v>
      </c>
      <c r="AH327">
        <v>0</v>
      </c>
      <c r="AL327">
        <v>17107.240000000002</v>
      </c>
      <c r="AM327" t="b">
        <v>0</v>
      </c>
      <c r="AN327">
        <v>18144.509999999998</v>
      </c>
      <c r="AO327">
        <v>18144.509999999998</v>
      </c>
      <c r="AP327">
        <v>18144.509999999998</v>
      </c>
      <c r="AQ327" t="s">
        <v>1556</v>
      </c>
      <c r="AR327" s="4">
        <v>40857</v>
      </c>
      <c r="AS327">
        <v>18528.509999999998</v>
      </c>
      <c r="AU327" t="b">
        <v>0</v>
      </c>
      <c r="AV327" t="b">
        <v>0</v>
      </c>
      <c r="AW327" t="s">
        <v>102</v>
      </c>
      <c r="AZ327" t="b">
        <v>0</v>
      </c>
      <c r="BB327" t="b">
        <v>0</v>
      </c>
      <c r="BH327">
        <v>0</v>
      </c>
      <c r="BI327">
        <v>0</v>
      </c>
      <c r="BP327" t="s">
        <v>19</v>
      </c>
      <c r="BQ327">
        <f>+VLOOKUP(Tableau2[[#This Row],[DOSSOPEN]],table!A:E,3,FALSE)</f>
        <v>26</v>
      </c>
      <c r="BR327">
        <f>+YEAR(Tableau2[[#This Row],[DOSSOPEN]])</f>
        <v>2011</v>
      </c>
      <c r="BS327" s="5" t="str">
        <f>+VLOOKUP(WEEKDAY(Tableau2[[#This Row],[DOSSOPEN]]),$BY$1:$BZ$7,2,FALSE)</f>
        <v>mercredi</v>
      </c>
    </row>
    <row r="328" spans="1:71">
      <c r="A328" t="s">
        <v>485</v>
      </c>
      <c r="B328" s="4">
        <v>40724</v>
      </c>
      <c r="C328">
        <v>315</v>
      </c>
      <c r="D328" t="s">
        <v>1557</v>
      </c>
      <c r="E328" t="s">
        <v>1558</v>
      </c>
      <c r="F328" t="s">
        <v>100</v>
      </c>
      <c r="G328" t="s">
        <v>101</v>
      </c>
      <c r="L328" s="4">
        <v>41430</v>
      </c>
      <c r="M328">
        <v>1540452.64</v>
      </c>
      <c r="N328">
        <v>34013.919999999998</v>
      </c>
      <c r="O328" s="4">
        <v>40962</v>
      </c>
      <c r="P328">
        <v>20357.28</v>
      </c>
      <c r="Q328">
        <v>20357.28</v>
      </c>
      <c r="R328">
        <v>248</v>
      </c>
      <c r="S328">
        <v>0</v>
      </c>
      <c r="T328">
        <v>0</v>
      </c>
      <c r="U328" s="4">
        <v>40852</v>
      </c>
      <c r="V328">
        <v>523</v>
      </c>
      <c r="W328" s="4">
        <v>40960</v>
      </c>
      <c r="X328" s="4">
        <v>40960</v>
      </c>
      <c r="Y328" t="b">
        <v>0</v>
      </c>
      <c r="Z328">
        <v>0</v>
      </c>
      <c r="AA328">
        <v>0</v>
      </c>
      <c r="AB328" s="4">
        <v>40974</v>
      </c>
      <c r="AD328" s="4">
        <v>40973</v>
      </c>
      <c r="AE328">
        <v>644</v>
      </c>
      <c r="AG328">
        <v>0</v>
      </c>
      <c r="AH328">
        <v>0</v>
      </c>
      <c r="AL328">
        <v>17107.240000000002</v>
      </c>
      <c r="AM328" t="b">
        <v>0</v>
      </c>
      <c r="AN328">
        <v>18144.509999999998</v>
      </c>
      <c r="AO328">
        <v>18144.509999999998</v>
      </c>
      <c r="AP328">
        <v>18144.509999999998</v>
      </c>
      <c r="AQ328" t="s">
        <v>1559</v>
      </c>
      <c r="AR328" s="4">
        <v>40858</v>
      </c>
      <c r="AS328">
        <v>18529.509999999998</v>
      </c>
      <c r="AU328" t="b">
        <v>0</v>
      </c>
      <c r="AV328" t="b">
        <v>0</v>
      </c>
      <c r="AW328" t="s">
        <v>102</v>
      </c>
      <c r="AZ328" t="b">
        <v>0</v>
      </c>
      <c r="BB328" t="b">
        <v>0</v>
      </c>
      <c r="BH328">
        <v>0</v>
      </c>
      <c r="BI328">
        <v>0</v>
      </c>
      <c r="BP328" t="s">
        <v>20</v>
      </c>
      <c r="BQ328">
        <f>+VLOOKUP(Tableau2[[#This Row],[DOSSOPEN]],table!A:E,3,FALSE)</f>
        <v>26</v>
      </c>
      <c r="BR328">
        <f>+YEAR(Tableau2[[#This Row],[DOSSOPEN]])</f>
        <v>2011</v>
      </c>
      <c r="BS328" s="5" t="str">
        <f>+VLOOKUP(WEEKDAY(Tableau2[[#This Row],[DOSSOPEN]]),$BY$1:$BZ$7,2,FALSE)</f>
        <v>jeudi</v>
      </c>
    </row>
    <row r="329" spans="1:71">
      <c r="A329" t="s">
        <v>486</v>
      </c>
      <c r="B329" s="4">
        <v>40725</v>
      </c>
      <c r="C329">
        <v>316</v>
      </c>
      <c r="D329" t="s">
        <v>1560</v>
      </c>
      <c r="E329" t="s">
        <v>1561</v>
      </c>
      <c r="F329" t="s">
        <v>100</v>
      </c>
      <c r="G329" t="s">
        <v>101</v>
      </c>
      <c r="L329" s="4">
        <v>41431</v>
      </c>
      <c r="M329">
        <v>1540452.64</v>
      </c>
      <c r="N329">
        <v>34013.919999999998</v>
      </c>
      <c r="O329" s="4">
        <v>40963</v>
      </c>
      <c r="P329">
        <v>20357.28</v>
      </c>
      <c r="Q329">
        <v>20357.28</v>
      </c>
      <c r="R329">
        <v>248</v>
      </c>
      <c r="S329">
        <v>0</v>
      </c>
      <c r="T329">
        <v>0</v>
      </c>
      <c r="U329" s="4">
        <v>40853</v>
      </c>
      <c r="V329">
        <v>524</v>
      </c>
      <c r="W329" s="4">
        <v>40960</v>
      </c>
      <c r="X329" s="4">
        <v>40960</v>
      </c>
      <c r="Y329" t="b">
        <v>0</v>
      </c>
      <c r="Z329">
        <v>0</v>
      </c>
      <c r="AA329">
        <v>0</v>
      </c>
      <c r="AB329" s="4">
        <v>40974</v>
      </c>
      <c r="AD329" s="4">
        <v>40973</v>
      </c>
      <c r="AE329">
        <v>644</v>
      </c>
      <c r="AG329">
        <v>0</v>
      </c>
      <c r="AH329">
        <v>0</v>
      </c>
      <c r="AL329">
        <v>17107.240000000002</v>
      </c>
      <c r="AM329" t="b">
        <v>0</v>
      </c>
      <c r="AN329">
        <v>18144.509999999998</v>
      </c>
      <c r="AO329">
        <v>18144.509999999998</v>
      </c>
      <c r="AP329">
        <v>18144.509999999998</v>
      </c>
      <c r="AQ329" t="s">
        <v>1562</v>
      </c>
      <c r="AR329" s="4">
        <v>40859</v>
      </c>
      <c r="AS329">
        <v>18530.509999999998</v>
      </c>
      <c r="AU329" t="b">
        <v>0</v>
      </c>
      <c r="AV329" t="b">
        <v>0</v>
      </c>
      <c r="AW329" t="s">
        <v>102</v>
      </c>
      <c r="AZ329" t="b">
        <v>0</v>
      </c>
      <c r="BB329" t="b">
        <v>0</v>
      </c>
      <c r="BH329">
        <v>0</v>
      </c>
      <c r="BI329">
        <v>0</v>
      </c>
      <c r="BP329" t="s">
        <v>21</v>
      </c>
      <c r="BQ329">
        <f>+VLOOKUP(Tableau2[[#This Row],[DOSSOPEN]],table!A:E,3,FALSE)</f>
        <v>26</v>
      </c>
      <c r="BR329">
        <f>+YEAR(Tableau2[[#This Row],[DOSSOPEN]])</f>
        <v>2011</v>
      </c>
      <c r="BS329" s="5" t="str">
        <f>+VLOOKUP(WEEKDAY(Tableau2[[#This Row],[DOSSOPEN]]),$BY$1:$BZ$7,2,FALSE)</f>
        <v>vendredi</v>
      </c>
    </row>
    <row r="330" spans="1:71">
      <c r="A330" t="s">
        <v>487</v>
      </c>
      <c r="B330" s="4">
        <v>40726</v>
      </c>
      <c r="C330">
        <v>317</v>
      </c>
      <c r="D330" t="s">
        <v>1563</v>
      </c>
      <c r="E330" t="s">
        <v>1564</v>
      </c>
      <c r="F330" t="s">
        <v>100</v>
      </c>
      <c r="G330" t="s">
        <v>101</v>
      </c>
      <c r="L330" s="4">
        <v>41432</v>
      </c>
      <c r="M330">
        <v>1540452.64</v>
      </c>
      <c r="N330">
        <v>34013.919999999998</v>
      </c>
      <c r="O330" s="4">
        <v>40964</v>
      </c>
      <c r="P330">
        <v>20357.28</v>
      </c>
      <c r="Q330">
        <v>20357.28</v>
      </c>
      <c r="R330">
        <v>248</v>
      </c>
      <c r="S330">
        <v>0</v>
      </c>
      <c r="T330">
        <v>0</v>
      </c>
      <c r="U330" s="4">
        <v>40854</v>
      </c>
      <c r="V330">
        <v>525</v>
      </c>
      <c r="W330" s="4">
        <v>40960</v>
      </c>
      <c r="X330" s="4">
        <v>40960</v>
      </c>
      <c r="Y330" t="b">
        <v>0</v>
      </c>
      <c r="Z330">
        <v>0</v>
      </c>
      <c r="AA330">
        <v>0</v>
      </c>
      <c r="AB330" s="4">
        <v>40974</v>
      </c>
      <c r="AD330" s="4">
        <v>40973</v>
      </c>
      <c r="AE330">
        <v>644</v>
      </c>
      <c r="AG330">
        <v>0</v>
      </c>
      <c r="AH330">
        <v>0</v>
      </c>
      <c r="AL330">
        <v>17107.240000000002</v>
      </c>
      <c r="AM330" t="b">
        <v>0</v>
      </c>
      <c r="AN330">
        <v>18144.509999999998</v>
      </c>
      <c r="AO330">
        <v>18144.509999999998</v>
      </c>
      <c r="AP330">
        <v>18144.509999999998</v>
      </c>
      <c r="AQ330" t="s">
        <v>1565</v>
      </c>
      <c r="AR330" s="4">
        <v>40860</v>
      </c>
      <c r="AS330">
        <v>18531.509999999998</v>
      </c>
      <c r="AU330" t="b">
        <v>0</v>
      </c>
      <c r="AV330" t="b">
        <v>0</v>
      </c>
      <c r="AW330" t="s">
        <v>102</v>
      </c>
      <c r="AZ330" t="b">
        <v>0</v>
      </c>
      <c r="BB330" t="b">
        <v>0</v>
      </c>
      <c r="BH330">
        <v>0</v>
      </c>
      <c r="BI330">
        <v>0</v>
      </c>
      <c r="BP330" t="s">
        <v>22</v>
      </c>
      <c r="BQ330">
        <f>+VLOOKUP(Tableau2[[#This Row],[DOSSOPEN]],table!A:E,3,FALSE)</f>
        <v>26</v>
      </c>
      <c r="BR330">
        <f>+YEAR(Tableau2[[#This Row],[DOSSOPEN]])</f>
        <v>2011</v>
      </c>
      <c r="BS330" s="5" t="str">
        <f>+VLOOKUP(WEEKDAY(Tableau2[[#This Row],[DOSSOPEN]]),$BY$1:$BZ$7,2,FALSE)</f>
        <v>samedi</v>
      </c>
    </row>
    <row r="331" spans="1:71">
      <c r="A331" t="s">
        <v>488</v>
      </c>
      <c r="B331" s="4">
        <v>40727</v>
      </c>
      <c r="C331">
        <v>318</v>
      </c>
      <c r="D331" t="s">
        <v>1566</v>
      </c>
      <c r="E331" t="s">
        <v>1567</v>
      </c>
      <c r="F331" t="s">
        <v>100</v>
      </c>
      <c r="G331" t="s">
        <v>101</v>
      </c>
      <c r="L331" s="4">
        <v>41433</v>
      </c>
      <c r="M331">
        <v>1540452.64</v>
      </c>
      <c r="N331">
        <v>34013.919999999998</v>
      </c>
      <c r="O331" s="4">
        <v>40965</v>
      </c>
      <c r="P331">
        <v>20357.28</v>
      </c>
      <c r="Q331">
        <v>20357.28</v>
      </c>
      <c r="R331">
        <v>248</v>
      </c>
      <c r="S331">
        <v>0</v>
      </c>
      <c r="T331">
        <v>0</v>
      </c>
      <c r="U331" s="4">
        <v>40855</v>
      </c>
      <c r="V331">
        <v>526</v>
      </c>
      <c r="W331" s="4">
        <v>40960</v>
      </c>
      <c r="X331" s="4">
        <v>40960</v>
      </c>
      <c r="Y331" t="b">
        <v>0</v>
      </c>
      <c r="Z331">
        <v>0</v>
      </c>
      <c r="AA331">
        <v>0</v>
      </c>
      <c r="AB331" s="4">
        <v>40974</v>
      </c>
      <c r="AD331" s="4">
        <v>40973</v>
      </c>
      <c r="AE331">
        <v>644</v>
      </c>
      <c r="AG331">
        <v>0</v>
      </c>
      <c r="AH331">
        <v>0</v>
      </c>
      <c r="AL331">
        <v>17107.240000000002</v>
      </c>
      <c r="AM331" t="b">
        <v>0</v>
      </c>
      <c r="AN331">
        <v>18144.509999999998</v>
      </c>
      <c r="AO331">
        <v>18144.509999999998</v>
      </c>
      <c r="AP331">
        <v>18144.509999999998</v>
      </c>
      <c r="AQ331" t="s">
        <v>1568</v>
      </c>
      <c r="AR331" s="4">
        <v>40861</v>
      </c>
      <c r="AS331">
        <v>18532.509999999998</v>
      </c>
      <c r="AU331" t="b">
        <v>0</v>
      </c>
      <c r="AV331" t="b">
        <v>0</v>
      </c>
      <c r="AW331" t="s">
        <v>102</v>
      </c>
      <c r="AZ331" t="b">
        <v>0</v>
      </c>
      <c r="BB331" t="b">
        <v>0</v>
      </c>
      <c r="BH331">
        <v>0</v>
      </c>
      <c r="BI331">
        <v>0</v>
      </c>
      <c r="BP331" t="s">
        <v>23</v>
      </c>
      <c r="BQ331">
        <f>+VLOOKUP(Tableau2[[#This Row],[DOSSOPEN]],table!A:E,3,FALSE)</f>
        <v>26</v>
      </c>
      <c r="BR331">
        <f>+YEAR(Tableau2[[#This Row],[DOSSOPEN]])</f>
        <v>2011</v>
      </c>
      <c r="BS331" s="5" t="str">
        <f>+VLOOKUP(WEEKDAY(Tableau2[[#This Row],[DOSSOPEN]]),$BY$1:$BZ$7,2,FALSE)</f>
        <v>dimanche</v>
      </c>
    </row>
    <row r="332" spans="1:71">
      <c r="A332" t="s">
        <v>489</v>
      </c>
      <c r="B332" s="4">
        <v>40728</v>
      </c>
      <c r="C332">
        <v>319</v>
      </c>
      <c r="D332" t="s">
        <v>1569</v>
      </c>
      <c r="E332" t="s">
        <v>1570</v>
      </c>
      <c r="F332" t="s">
        <v>100</v>
      </c>
      <c r="G332" t="s">
        <v>101</v>
      </c>
      <c r="L332" s="4">
        <v>41434</v>
      </c>
      <c r="M332">
        <v>1540452.64</v>
      </c>
      <c r="N332">
        <v>34013.919999999998</v>
      </c>
      <c r="O332" s="4">
        <v>40966</v>
      </c>
      <c r="P332">
        <v>20357.28</v>
      </c>
      <c r="Q332">
        <v>20357.28</v>
      </c>
      <c r="R332">
        <v>248</v>
      </c>
      <c r="S332">
        <v>0</v>
      </c>
      <c r="T332">
        <v>0</v>
      </c>
      <c r="U332" s="4">
        <v>40856</v>
      </c>
      <c r="V332">
        <v>527</v>
      </c>
      <c r="W332" s="4">
        <v>40960</v>
      </c>
      <c r="X332" s="4">
        <v>40960</v>
      </c>
      <c r="Y332" t="b">
        <v>0</v>
      </c>
      <c r="Z332">
        <v>0</v>
      </c>
      <c r="AA332">
        <v>0</v>
      </c>
      <c r="AB332" s="4">
        <v>40974</v>
      </c>
      <c r="AD332" s="4">
        <v>40973</v>
      </c>
      <c r="AE332">
        <v>644</v>
      </c>
      <c r="AG332">
        <v>0</v>
      </c>
      <c r="AH332">
        <v>0</v>
      </c>
      <c r="AL332">
        <v>17107.240000000002</v>
      </c>
      <c r="AM332" t="b">
        <v>0</v>
      </c>
      <c r="AN332">
        <v>18144.509999999998</v>
      </c>
      <c r="AO332">
        <v>18144.509999999998</v>
      </c>
      <c r="AP332">
        <v>18144.509999999998</v>
      </c>
      <c r="AQ332" t="s">
        <v>1571</v>
      </c>
      <c r="AR332" s="4">
        <v>40862</v>
      </c>
      <c r="AS332">
        <v>18533.509999999998</v>
      </c>
      <c r="AU332" t="b">
        <v>0</v>
      </c>
      <c r="AV332" t="b">
        <v>0</v>
      </c>
      <c r="AW332" t="s">
        <v>102</v>
      </c>
      <c r="AZ332" t="b">
        <v>0</v>
      </c>
      <c r="BB332" t="b">
        <v>0</v>
      </c>
      <c r="BH332">
        <v>0</v>
      </c>
      <c r="BI332">
        <v>0</v>
      </c>
      <c r="BP332" t="s">
        <v>24</v>
      </c>
      <c r="BQ332">
        <f>+VLOOKUP(Tableau2[[#This Row],[DOSSOPEN]],table!A:E,3,FALSE)</f>
        <v>27</v>
      </c>
      <c r="BR332">
        <f>+YEAR(Tableau2[[#This Row],[DOSSOPEN]])</f>
        <v>2011</v>
      </c>
      <c r="BS332" s="5" t="str">
        <f>+VLOOKUP(WEEKDAY(Tableau2[[#This Row],[DOSSOPEN]]),$BY$1:$BZ$7,2,FALSE)</f>
        <v>lundi</v>
      </c>
    </row>
    <row r="333" spans="1:71">
      <c r="A333" t="s">
        <v>490</v>
      </c>
      <c r="B333" s="4">
        <v>40729</v>
      </c>
      <c r="C333">
        <v>320</v>
      </c>
      <c r="D333" t="s">
        <v>1572</v>
      </c>
      <c r="E333" t="s">
        <v>1573</v>
      </c>
      <c r="F333" t="s">
        <v>100</v>
      </c>
      <c r="G333" t="s">
        <v>101</v>
      </c>
      <c r="L333" s="4">
        <v>41435</v>
      </c>
      <c r="M333">
        <v>1540452.64</v>
      </c>
      <c r="N333">
        <v>34013.919999999998</v>
      </c>
      <c r="O333" s="4">
        <v>40967</v>
      </c>
      <c r="P333">
        <v>20357.28</v>
      </c>
      <c r="Q333">
        <v>20357.28</v>
      </c>
      <c r="R333">
        <v>248</v>
      </c>
      <c r="S333">
        <v>0</v>
      </c>
      <c r="T333">
        <v>0</v>
      </c>
      <c r="U333" s="4">
        <v>40857</v>
      </c>
      <c r="V333">
        <v>528</v>
      </c>
      <c r="W333" s="4">
        <v>40960</v>
      </c>
      <c r="X333" s="4">
        <v>40960</v>
      </c>
      <c r="Y333" t="b">
        <v>0</v>
      </c>
      <c r="Z333">
        <v>0</v>
      </c>
      <c r="AA333">
        <v>0</v>
      </c>
      <c r="AB333" s="4">
        <v>40974</v>
      </c>
      <c r="AD333" s="4">
        <v>40973</v>
      </c>
      <c r="AE333">
        <v>644</v>
      </c>
      <c r="AG333">
        <v>0</v>
      </c>
      <c r="AH333">
        <v>0</v>
      </c>
      <c r="AL333">
        <v>17107.240000000002</v>
      </c>
      <c r="AM333" t="b">
        <v>0</v>
      </c>
      <c r="AN333">
        <v>18144.509999999998</v>
      </c>
      <c r="AO333">
        <v>18144.509999999998</v>
      </c>
      <c r="AP333">
        <v>18144.509999999998</v>
      </c>
      <c r="AQ333" t="s">
        <v>1574</v>
      </c>
      <c r="AR333" s="4">
        <v>40863</v>
      </c>
      <c r="AS333">
        <v>18534.509999999998</v>
      </c>
      <c r="AU333" t="b">
        <v>0</v>
      </c>
      <c r="AV333" t="b">
        <v>0</v>
      </c>
      <c r="AW333" t="s">
        <v>102</v>
      </c>
      <c r="AZ333" t="b">
        <v>0</v>
      </c>
      <c r="BB333" t="b">
        <v>0</v>
      </c>
      <c r="BH333">
        <v>0</v>
      </c>
      <c r="BI333">
        <v>0</v>
      </c>
      <c r="BP333" t="s">
        <v>5</v>
      </c>
      <c r="BQ333">
        <f>+VLOOKUP(Tableau2[[#This Row],[DOSSOPEN]],table!A:E,3,FALSE)</f>
        <v>27</v>
      </c>
      <c r="BR333">
        <f>+YEAR(Tableau2[[#This Row],[DOSSOPEN]])</f>
        <v>2011</v>
      </c>
      <c r="BS333" s="5" t="str">
        <f>+VLOOKUP(WEEKDAY(Tableau2[[#This Row],[DOSSOPEN]]),$BY$1:$BZ$7,2,FALSE)</f>
        <v>mardi</v>
      </c>
    </row>
    <row r="334" spans="1:71">
      <c r="A334" t="s">
        <v>491</v>
      </c>
      <c r="B334" s="4">
        <v>40730</v>
      </c>
      <c r="C334">
        <v>321</v>
      </c>
      <c r="D334" t="s">
        <v>1575</v>
      </c>
      <c r="E334" t="s">
        <v>1576</v>
      </c>
      <c r="F334" t="s">
        <v>100</v>
      </c>
      <c r="G334" t="s">
        <v>101</v>
      </c>
      <c r="L334" s="4">
        <v>41436</v>
      </c>
      <c r="M334">
        <v>1540452.64</v>
      </c>
      <c r="N334">
        <v>34013.919999999998</v>
      </c>
      <c r="O334" s="4">
        <v>40968</v>
      </c>
      <c r="P334">
        <v>20357.28</v>
      </c>
      <c r="Q334">
        <v>20357.28</v>
      </c>
      <c r="R334">
        <v>248</v>
      </c>
      <c r="S334">
        <v>0</v>
      </c>
      <c r="T334">
        <v>0</v>
      </c>
      <c r="U334" s="4">
        <v>40858</v>
      </c>
      <c r="V334">
        <v>529</v>
      </c>
      <c r="W334" s="4">
        <v>40960</v>
      </c>
      <c r="X334" s="4">
        <v>40960</v>
      </c>
      <c r="Y334" t="b">
        <v>0</v>
      </c>
      <c r="Z334">
        <v>0</v>
      </c>
      <c r="AA334">
        <v>0</v>
      </c>
      <c r="AB334" s="4">
        <v>40974</v>
      </c>
      <c r="AD334" s="4">
        <v>40973</v>
      </c>
      <c r="AE334">
        <v>644</v>
      </c>
      <c r="AG334">
        <v>0</v>
      </c>
      <c r="AH334">
        <v>0</v>
      </c>
      <c r="AL334">
        <v>17107.240000000002</v>
      </c>
      <c r="AM334" t="b">
        <v>0</v>
      </c>
      <c r="AN334">
        <v>18144.509999999998</v>
      </c>
      <c r="AO334">
        <v>18144.509999999998</v>
      </c>
      <c r="AP334">
        <v>18144.509999999998</v>
      </c>
      <c r="AQ334" t="s">
        <v>1577</v>
      </c>
      <c r="AR334" s="4">
        <v>40864</v>
      </c>
      <c r="AS334">
        <v>18535.509999999998</v>
      </c>
      <c r="AU334" t="b">
        <v>0</v>
      </c>
      <c r="AV334" t="b">
        <v>0</v>
      </c>
      <c r="AW334" t="s">
        <v>102</v>
      </c>
      <c r="AZ334" t="b">
        <v>0</v>
      </c>
      <c r="BB334" t="b">
        <v>0</v>
      </c>
      <c r="BH334">
        <v>0</v>
      </c>
      <c r="BI334">
        <v>0</v>
      </c>
      <c r="BP334" t="s">
        <v>14</v>
      </c>
      <c r="BQ334">
        <f>+VLOOKUP(Tableau2[[#This Row],[DOSSOPEN]],table!A:E,3,FALSE)</f>
        <v>27</v>
      </c>
      <c r="BR334">
        <f>+YEAR(Tableau2[[#This Row],[DOSSOPEN]])</f>
        <v>2011</v>
      </c>
      <c r="BS334" s="5" t="str">
        <f>+VLOOKUP(WEEKDAY(Tableau2[[#This Row],[DOSSOPEN]]),$BY$1:$BZ$7,2,FALSE)</f>
        <v>mercredi</v>
      </c>
    </row>
    <row r="335" spans="1:71">
      <c r="A335" t="s">
        <v>492</v>
      </c>
      <c r="B335" s="4">
        <v>40731</v>
      </c>
      <c r="C335">
        <v>322</v>
      </c>
      <c r="D335" t="s">
        <v>1578</v>
      </c>
      <c r="E335" t="s">
        <v>1579</v>
      </c>
      <c r="F335" t="s">
        <v>100</v>
      </c>
      <c r="G335" t="s">
        <v>101</v>
      </c>
      <c r="L335" s="4">
        <v>41437</v>
      </c>
      <c r="M335">
        <v>1540452.64</v>
      </c>
      <c r="N335">
        <v>34013.919999999998</v>
      </c>
      <c r="O335" s="4">
        <v>40969</v>
      </c>
      <c r="P335">
        <v>20357.28</v>
      </c>
      <c r="Q335">
        <v>20357.28</v>
      </c>
      <c r="R335">
        <v>248</v>
      </c>
      <c r="S335">
        <v>0</v>
      </c>
      <c r="T335">
        <v>0</v>
      </c>
      <c r="U335" s="4">
        <v>40859</v>
      </c>
      <c r="V335">
        <v>530</v>
      </c>
      <c r="W335" s="4">
        <v>40960</v>
      </c>
      <c r="X335" s="4">
        <v>40960</v>
      </c>
      <c r="Y335" t="b">
        <v>0</v>
      </c>
      <c r="Z335">
        <v>0</v>
      </c>
      <c r="AA335">
        <v>0</v>
      </c>
      <c r="AB335" s="4">
        <v>40974</v>
      </c>
      <c r="AD335" s="4">
        <v>40973</v>
      </c>
      <c r="AE335">
        <v>644</v>
      </c>
      <c r="AG335">
        <v>0</v>
      </c>
      <c r="AH335">
        <v>0</v>
      </c>
      <c r="AL335">
        <v>17107.240000000002</v>
      </c>
      <c r="AM335" t="b">
        <v>0</v>
      </c>
      <c r="AN335">
        <v>18144.509999999998</v>
      </c>
      <c r="AO335">
        <v>18144.509999999998</v>
      </c>
      <c r="AP335">
        <v>18144.509999999998</v>
      </c>
      <c r="AQ335" t="s">
        <v>1580</v>
      </c>
      <c r="AR335" s="4">
        <v>40865</v>
      </c>
      <c r="AS335">
        <v>18536.509999999998</v>
      </c>
      <c r="AU335" t="b">
        <v>0</v>
      </c>
      <c r="AV335" t="b">
        <v>0</v>
      </c>
      <c r="AW335" t="s">
        <v>102</v>
      </c>
      <c r="AZ335" t="b">
        <v>0</v>
      </c>
      <c r="BB335" t="b">
        <v>0</v>
      </c>
      <c r="BH335">
        <v>0</v>
      </c>
      <c r="BI335">
        <v>0</v>
      </c>
      <c r="BP335" t="s">
        <v>15</v>
      </c>
      <c r="BQ335">
        <f>+VLOOKUP(Tableau2[[#This Row],[DOSSOPEN]],table!A:E,3,FALSE)</f>
        <v>27</v>
      </c>
      <c r="BR335">
        <f>+YEAR(Tableau2[[#This Row],[DOSSOPEN]])</f>
        <v>2011</v>
      </c>
      <c r="BS335" s="5" t="str">
        <f>+VLOOKUP(WEEKDAY(Tableau2[[#This Row],[DOSSOPEN]]),$BY$1:$BZ$7,2,FALSE)</f>
        <v>jeudi</v>
      </c>
    </row>
    <row r="336" spans="1:71">
      <c r="A336" t="s">
        <v>493</v>
      </c>
      <c r="B336" s="4">
        <v>40732</v>
      </c>
      <c r="C336">
        <v>323</v>
      </c>
      <c r="D336" t="s">
        <v>1581</v>
      </c>
      <c r="E336" t="s">
        <v>1582</v>
      </c>
      <c r="F336" t="s">
        <v>100</v>
      </c>
      <c r="G336" t="s">
        <v>101</v>
      </c>
      <c r="L336" s="4">
        <v>41438</v>
      </c>
      <c r="M336">
        <v>1540452.64</v>
      </c>
      <c r="N336">
        <v>34013.919999999998</v>
      </c>
      <c r="O336" s="4">
        <v>40970</v>
      </c>
      <c r="P336">
        <v>20357.28</v>
      </c>
      <c r="Q336">
        <v>20357.28</v>
      </c>
      <c r="R336">
        <v>248</v>
      </c>
      <c r="S336">
        <v>0</v>
      </c>
      <c r="T336">
        <v>0</v>
      </c>
      <c r="U336" s="4">
        <v>40860</v>
      </c>
      <c r="V336">
        <v>531</v>
      </c>
      <c r="W336" s="4">
        <v>40960</v>
      </c>
      <c r="X336" s="4">
        <v>40960</v>
      </c>
      <c r="Y336" t="b">
        <v>0</v>
      </c>
      <c r="Z336">
        <v>0</v>
      </c>
      <c r="AA336">
        <v>0</v>
      </c>
      <c r="AB336" s="4">
        <v>40974</v>
      </c>
      <c r="AD336" s="4">
        <v>40973</v>
      </c>
      <c r="AE336">
        <v>644</v>
      </c>
      <c r="AG336">
        <v>0</v>
      </c>
      <c r="AH336">
        <v>0</v>
      </c>
      <c r="AL336">
        <v>17107.240000000002</v>
      </c>
      <c r="AM336" t="b">
        <v>0</v>
      </c>
      <c r="AN336">
        <v>18144.509999999998</v>
      </c>
      <c r="AO336">
        <v>18144.509999999998</v>
      </c>
      <c r="AP336">
        <v>18144.509999999998</v>
      </c>
      <c r="AQ336" t="s">
        <v>1583</v>
      </c>
      <c r="AR336" s="4">
        <v>40866</v>
      </c>
      <c r="AS336">
        <v>18537.509999999998</v>
      </c>
      <c r="AU336" t="b">
        <v>0</v>
      </c>
      <c r="AV336" t="b">
        <v>0</v>
      </c>
      <c r="AW336" t="s">
        <v>102</v>
      </c>
      <c r="AZ336" t="b">
        <v>0</v>
      </c>
      <c r="BB336" t="b">
        <v>0</v>
      </c>
      <c r="BH336">
        <v>0</v>
      </c>
      <c r="BI336">
        <v>0</v>
      </c>
      <c r="BP336" t="s">
        <v>16</v>
      </c>
      <c r="BQ336">
        <f>+VLOOKUP(Tableau2[[#This Row],[DOSSOPEN]],table!A:E,3,FALSE)</f>
        <v>27</v>
      </c>
      <c r="BR336">
        <f>+YEAR(Tableau2[[#This Row],[DOSSOPEN]])</f>
        <v>2011</v>
      </c>
      <c r="BS336" s="5" t="str">
        <f>+VLOOKUP(WEEKDAY(Tableau2[[#This Row],[DOSSOPEN]]),$BY$1:$BZ$7,2,FALSE)</f>
        <v>vendredi</v>
      </c>
    </row>
    <row r="337" spans="1:71">
      <c r="A337" t="s">
        <v>494</v>
      </c>
      <c r="B337" s="4">
        <v>40733</v>
      </c>
      <c r="C337">
        <v>324</v>
      </c>
      <c r="D337" t="s">
        <v>1584</v>
      </c>
      <c r="E337" t="s">
        <v>1585</v>
      </c>
      <c r="F337" t="s">
        <v>100</v>
      </c>
      <c r="G337" t="s">
        <v>101</v>
      </c>
      <c r="L337" s="4">
        <v>41439</v>
      </c>
      <c r="M337">
        <v>1540452.64</v>
      </c>
      <c r="N337">
        <v>34013.919999999998</v>
      </c>
      <c r="O337" s="4">
        <v>40971</v>
      </c>
      <c r="P337">
        <v>20357.28</v>
      </c>
      <c r="Q337">
        <v>20357.28</v>
      </c>
      <c r="R337">
        <v>248</v>
      </c>
      <c r="S337">
        <v>0</v>
      </c>
      <c r="T337">
        <v>0</v>
      </c>
      <c r="U337" s="4">
        <v>40861</v>
      </c>
      <c r="V337">
        <v>532</v>
      </c>
      <c r="W337" s="4">
        <v>40960</v>
      </c>
      <c r="X337" s="4">
        <v>40960</v>
      </c>
      <c r="Y337" t="b">
        <v>0</v>
      </c>
      <c r="Z337">
        <v>0</v>
      </c>
      <c r="AA337">
        <v>0</v>
      </c>
      <c r="AB337" s="4">
        <v>40974</v>
      </c>
      <c r="AD337" s="4">
        <v>40973</v>
      </c>
      <c r="AE337">
        <v>644</v>
      </c>
      <c r="AG337">
        <v>0</v>
      </c>
      <c r="AH337">
        <v>0</v>
      </c>
      <c r="AL337">
        <v>17107.240000000002</v>
      </c>
      <c r="AM337" t="b">
        <v>0</v>
      </c>
      <c r="AN337">
        <v>18144.509999999998</v>
      </c>
      <c r="AO337">
        <v>18144.509999999998</v>
      </c>
      <c r="AP337">
        <v>18144.509999999998</v>
      </c>
      <c r="AQ337" t="s">
        <v>1586</v>
      </c>
      <c r="AR337" s="4">
        <v>40867</v>
      </c>
      <c r="AS337">
        <v>18538.509999999998</v>
      </c>
      <c r="AU337" t="b">
        <v>0</v>
      </c>
      <c r="AV337" t="b">
        <v>0</v>
      </c>
      <c r="AW337" t="s">
        <v>102</v>
      </c>
      <c r="AZ337" t="b">
        <v>0</v>
      </c>
      <c r="BB337" t="b">
        <v>0</v>
      </c>
      <c r="BH337">
        <v>0</v>
      </c>
      <c r="BI337">
        <v>0</v>
      </c>
      <c r="BP337" t="s">
        <v>17</v>
      </c>
      <c r="BQ337">
        <f>+VLOOKUP(Tableau2[[#This Row],[DOSSOPEN]],table!A:E,3,FALSE)</f>
        <v>27</v>
      </c>
      <c r="BR337">
        <f>+YEAR(Tableau2[[#This Row],[DOSSOPEN]])</f>
        <v>2011</v>
      </c>
      <c r="BS337" s="5" t="str">
        <f>+VLOOKUP(WEEKDAY(Tableau2[[#This Row],[DOSSOPEN]]),$BY$1:$BZ$7,2,FALSE)</f>
        <v>samedi</v>
      </c>
    </row>
    <row r="338" spans="1:71">
      <c r="A338" t="s">
        <v>495</v>
      </c>
      <c r="B338" s="4">
        <v>40734</v>
      </c>
      <c r="C338">
        <v>325</v>
      </c>
      <c r="D338" t="s">
        <v>1587</v>
      </c>
      <c r="E338" t="s">
        <v>1588</v>
      </c>
      <c r="F338" t="s">
        <v>100</v>
      </c>
      <c r="G338" t="s">
        <v>101</v>
      </c>
      <c r="L338" s="4">
        <v>41440</v>
      </c>
      <c r="M338">
        <v>1540452.64</v>
      </c>
      <c r="N338">
        <v>34013.919999999998</v>
      </c>
      <c r="O338" s="4">
        <v>40972</v>
      </c>
      <c r="P338">
        <v>20357.28</v>
      </c>
      <c r="Q338">
        <v>20357.28</v>
      </c>
      <c r="R338">
        <v>248</v>
      </c>
      <c r="S338">
        <v>0</v>
      </c>
      <c r="T338">
        <v>0</v>
      </c>
      <c r="U338" s="4">
        <v>40862</v>
      </c>
      <c r="V338">
        <v>533</v>
      </c>
      <c r="W338" s="4">
        <v>40960</v>
      </c>
      <c r="X338" s="4">
        <v>40960</v>
      </c>
      <c r="Y338" t="b">
        <v>0</v>
      </c>
      <c r="Z338">
        <v>0</v>
      </c>
      <c r="AA338">
        <v>0</v>
      </c>
      <c r="AB338" s="4">
        <v>40974</v>
      </c>
      <c r="AD338" s="4">
        <v>40973</v>
      </c>
      <c r="AE338">
        <v>644</v>
      </c>
      <c r="AG338">
        <v>0</v>
      </c>
      <c r="AH338">
        <v>0</v>
      </c>
      <c r="AL338">
        <v>17107.240000000002</v>
      </c>
      <c r="AM338" t="b">
        <v>0</v>
      </c>
      <c r="AN338">
        <v>18144.509999999998</v>
      </c>
      <c r="AO338">
        <v>18144.509999999998</v>
      </c>
      <c r="AP338">
        <v>18144.509999999998</v>
      </c>
      <c r="AQ338" t="s">
        <v>1589</v>
      </c>
      <c r="AR338" s="4">
        <v>40868</v>
      </c>
      <c r="AS338">
        <v>18539.509999999998</v>
      </c>
      <c r="AU338" t="b">
        <v>0</v>
      </c>
      <c r="AV338" t="b">
        <v>0</v>
      </c>
      <c r="AW338" t="s">
        <v>102</v>
      </c>
      <c r="AZ338" t="b">
        <v>0</v>
      </c>
      <c r="BB338" t="b">
        <v>0</v>
      </c>
      <c r="BH338">
        <v>0</v>
      </c>
      <c r="BI338">
        <v>0</v>
      </c>
      <c r="BP338" t="s">
        <v>18</v>
      </c>
      <c r="BQ338">
        <f>+VLOOKUP(Tableau2[[#This Row],[DOSSOPEN]],table!A:E,3,FALSE)</f>
        <v>27</v>
      </c>
      <c r="BR338">
        <f>+YEAR(Tableau2[[#This Row],[DOSSOPEN]])</f>
        <v>2011</v>
      </c>
      <c r="BS338" s="5" t="str">
        <f>+VLOOKUP(WEEKDAY(Tableau2[[#This Row],[DOSSOPEN]]),$BY$1:$BZ$7,2,FALSE)</f>
        <v>dimanche</v>
      </c>
    </row>
    <row r="339" spans="1:71">
      <c r="A339" t="s">
        <v>496</v>
      </c>
      <c r="B339" s="4">
        <v>40735</v>
      </c>
      <c r="C339">
        <v>326</v>
      </c>
      <c r="D339" t="s">
        <v>1590</v>
      </c>
      <c r="E339" t="s">
        <v>1591</v>
      </c>
      <c r="F339" t="s">
        <v>100</v>
      </c>
      <c r="G339" t="s">
        <v>101</v>
      </c>
      <c r="L339" s="4">
        <v>41441</v>
      </c>
      <c r="M339">
        <v>1540452.64</v>
      </c>
      <c r="N339">
        <v>34013.919999999998</v>
      </c>
      <c r="O339" s="4">
        <v>40973</v>
      </c>
      <c r="P339">
        <v>20357.28</v>
      </c>
      <c r="Q339">
        <v>20357.28</v>
      </c>
      <c r="R339">
        <v>248</v>
      </c>
      <c r="S339">
        <v>0</v>
      </c>
      <c r="T339">
        <v>0</v>
      </c>
      <c r="U339" s="4">
        <v>40863</v>
      </c>
      <c r="V339">
        <v>534</v>
      </c>
      <c r="W339" s="4">
        <v>40960</v>
      </c>
      <c r="X339" s="4">
        <v>40960</v>
      </c>
      <c r="Y339" t="b">
        <v>0</v>
      </c>
      <c r="Z339">
        <v>0</v>
      </c>
      <c r="AA339">
        <v>0</v>
      </c>
      <c r="AB339" s="4">
        <v>40974</v>
      </c>
      <c r="AD339" s="4">
        <v>40973</v>
      </c>
      <c r="AE339">
        <v>644</v>
      </c>
      <c r="AG339">
        <v>0</v>
      </c>
      <c r="AH339">
        <v>0</v>
      </c>
      <c r="AL339">
        <v>17107.240000000002</v>
      </c>
      <c r="AM339" t="b">
        <v>0</v>
      </c>
      <c r="AN339">
        <v>18144.509999999998</v>
      </c>
      <c r="AO339">
        <v>18144.509999999998</v>
      </c>
      <c r="AP339">
        <v>18144.509999999998</v>
      </c>
      <c r="AQ339" t="s">
        <v>1592</v>
      </c>
      <c r="AR339" s="4">
        <v>40869</v>
      </c>
      <c r="AS339">
        <v>18540.509999999998</v>
      </c>
      <c r="AU339" t="b">
        <v>0</v>
      </c>
      <c r="AV339" t="b">
        <v>0</v>
      </c>
      <c r="AW339" t="s">
        <v>102</v>
      </c>
      <c r="AZ339" t="b">
        <v>0</v>
      </c>
      <c r="BB339" t="b">
        <v>0</v>
      </c>
      <c r="BH339">
        <v>0</v>
      </c>
      <c r="BI339">
        <v>0</v>
      </c>
      <c r="BP339" t="s">
        <v>19</v>
      </c>
      <c r="BQ339">
        <f>+VLOOKUP(Tableau2[[#This Row],[DOSSOPEN]],table!A:E,3,FALSE)</f>
        <v>28</v>
      </c>
      <c r="BR339">
        <f>+YEAR(Tableau2[[#This Row],[DOSSOPEN]])</f>
        <v>2011</v>
      </c>
      <c r="BS339" s="5" t="str">
        <f>+VLOOKUP(WEEKDAY(Tableau2[[#This Row],[DOSSOPEN]]),$BY$1:$BZ$7,2,FALSE)</f>
        <v>lundi</v>
      </c>
    </row>
    <row r="340" spans="1:71">
      <c r="A340" t="s">
        <v>497</v>
      </c>
      <c r="B340" s="4">
        <v>40736</v>
      </c>
      <c r="C340">
        <v>327</v>
      </c>
      <c r="D340" t="s">
        <v>1593</v>
      </c>
      <c r="E340" t="s">
        <v>1594</v>
      </c>
      <c r="F340" t="s">
        <v>100</v>
      </c>
      <c r="G340" t="s">
        <v>101</v>
      </c>
      <c r="L340" s="4">
        <v>41442</v>
      </c>
      <c r="M340">
        <v>1540452.64</v>
      </c>
      <c r="N340">
        <v>34013.919999999998</v>
      </c>
      <c r="O340" s="4">
        <v>40974</v>
      </c>
      <c r="P340">
        <v>20357.28</v>
      </c>
      <c r="Q340">
        <v>20357.28</v>
      </c>
      <c r="R340">
        <v>248</v>
      </c>
      <c r="S340">
        <v>0</v>
      </c>
      <c r="T340">
        <v>0</v>
      </c>
      <c r="U340" s="4">
        <v>40864</v>
      </c>
      <c r="V340">
        <v>535</v>
      </c>
      <c r="W340" s="4">
        <v>40960</v>
      </c>
      <c r="X340" s="4">
        <v>40960</v>
      </c>
      <c r="Y340" t="b">
        <v>0</v>
      </c>
      <c r="Z340">
        <v>0</v>
      </c>
      <c r="AA340">
        <v>0</v>
      </c>
      <c r="AB340" s="4">
        <v>40974</v>
      </c>
      <c r="AD340" s="4">
        <v>40973</v>
      </c>
      <c r="AE340">
        <v>644</v>
      </c>
      <c r="AG340">
        <v>0</v>
      </c>
      <c r="AH340">
        <v>0</v>
      </c>
      <c r="AL340">
        <v>17107.240000000002</v>
      </c>
      <c r="AM340" t="b">
        <v>0</v>
      </c>
      <c r="AN340">
        <v>18144.509999999998</v>
      </c>
      <c r="AO340">
        <v>18144.509999999998</v>
      </c>
      <c r="AP340">
        <v>18144.509999999998</v>
      </c>
      <c r="AQ340" t="s">
        <v>1595</v>
      </c>
      <c r="AR340" s="4">
        <v>40870</v>
      </c>
      <c r="AS340">
        <v>18541.509999999998</v>
      </c>
      <c r="AU340" t="b">
        <v>0</v>
      </c>
      <c r="AV340" t="b">
        <v>0</v>
      </c>
      <c r="AW340" t="s">
        <v>102</v>
      </c>
      <c r="AZ340" t="b">
        <v>0</v>
      </c>
      <c r="BB340" t="b">
        <v>0</v>
      </c>
      <c r="BH340">
        <v>0</v>
      </c>
      <c r="BI340">
        <v>0</v>
      </c>
      <c r="BP340" t="s">
        <v>20</v>
      </c>
      <c r="BQ340">
        <f>+VLOOKUP(Tableau2[[#This Row],[DOSSOPEN]],table!A:E,3,FALSE)</f>
        <v>28</v>
      </c>
      <c r="BR340">
        <f>+YEAR(Tableau2[[#This Row],[DOSSOPEN]])</f>
        <v>2011</v>
      </c>
      <c r="BS340" s="5" t="str">
        <f>+VLOOKUP(WEEKDAY(Tableau2[[#This Row],[DOSSOPEN]]),$BY$1:$BZ$7,2,FALSE)</f>
        <v>mardi</v>
      </c>
    </row>
    <row r="341" spans="1:71">
      <c r="A341" t="s">
        <v>498</v>
      </c>
      <c r="B341" s="4">
        <v>40737</v>
      </c>
      <c r="C341">
        <v>328</v>
      </c>
      <c r="D341" t="s">
        <v>1596</v>
      </c>
      <c r="E341" t="s">
        <v>1597</v>
      </c>
      <c r="F341" t="s">
        <v>100</v>
      </c>
      <c r="G341" t="s">
        <v>101</v>
      </c>
      <c r="L341" s="4">
        <v>41443</v>
      </c>
      <c r="M341">
        <v>1540452.64</v>
      </c>
      <c r="N341">
        <v>34013.919999999998</v>
      </c>
      <c r="O341" s="4">
        <v>40975</v>
      </c>
      <c r="P341">
        <v>20357.28</v>
      </c>
      <c r="Q341">
        <v>20357.28</v>
      </c>
      <c r="R341">
        <v>248</v>
      </c>
      <c r="S341">
        <v>0</v>
      </c>
      <c r="T341">
        <v>0</v>
      </c>
      <c r="U341" s="4">
        <v>40865</v>
      </c>
      <c r="V341">
        <v>536</v>
      </c>
      <c r="W341" s="4">
        <v>40960</v>
      </c>
      <c r="X341" s="4">
        <v>40960</v>
      </c>
      <c r="Y341" t="b">
        <v>0</v>
      </c>
      <c r="Z341">
        <v>0</v>
      </c>
      <c r="AA341">
        <v>0</v>
      </c>
      <c r="AB341" s="4">
        <v>40974</v>
      </c>
      <c r="AD341" s="4">
        <v>40973</v>
      </c>
      <c r="AE341">
        <v>644</v>
      </c>
      <c r="AG341">
        <v>0</v>
      </c>
      <c r="AH341">
        <v>0</v>
      </c>
      <c r="AL341">
        <v>17107.240000000002</v>
      </c>
      <c r="AM341" t="b">
        <v>0</v>
      </c>
      <c r="AN341">
        <v>18144.509999999998</v>
      </c>
      <c r="AO341">
        <v>18144.509999999998</v>
      </c>
      <c r="AP341">
        <v>18144.509999999998</v>
      </c>
      <c r="AQ341" t="s">
        <v>1598</v>
      </c>
      <c r="AR341" s="4">
        <v>40871</v>
      </c>
      <c r="AS341">
        <v>18542.509999999998</v>
      </c>
      <c r="AU341" t="b">
        <v>0</v>
      </c>
      <c r="AV341" t="b">
        <v>0</v>
      </c>
      <c r="AW341" t="s">
        <v>102</v>
      </c>
      <c r="AZ341" t="b">
        <v>0</v>
      </c>
      <c r="BB341" t="b">
        <v>0</v>
      </c>
      <c r="BH341">
        <v>0</v>
      </c>
      <c r="BI341">
        <v>0</v>
      </c>
      <c r="BP341" t="s">
        <v>21</v>
      </c>
      <c r="BQ341">
        <f>+VLOOKUP(Tableau2[[#This Row],[DOSSOPEN]],table!A:E,3,FALSE)</f>
        <v>28</v>
      </c>
      <c r="BR341">
        <f>+YEAR(Tableau2[[#This Row],[DOSSOPEN]])</f>
        <v>2011</v>
      </c>
      <c r="BS341" s="5" t="str">
        <f>+VLOOKUP(WEEKDAY(Tableau2[[#This Row],[DOSSOPEN]]),$BY$1:$BZ$7,2,FALSE)</f>
        <v>mercredi</v>
      </c>
    </row>
    <row r="342" spans="1:71">
      <c r="A342" t="s">
        <v>499</v>
      </c>
      <c r="B342" s="4">
        <v>40738</v>
      </c>
      <c r="C342">
        <v>329</v>
      </c>
      <c r="D342" t="s">
        <v>1599</v>
      </c>
      <c r="E342" t="s">
        <v>1600</v>
      </c>
      <c r="F342" t="s">
        <v>100</v>
      </c>
      <c r="G342" t="s">
        <v>101</v>
      </c>
      <c r="L342" s="4">
        <v>41444</v>
      </c>
      <c r="M342">
        <v>1540452.64</v>
      </c>
      <c r="N342">
        <v>34013.919999999998</v>
      </c>
      <c r="O342" s="4">
        <v>40976</v>
      </c>
      <c r="P342">
        <v>20357.28</v>
      </c>
      <c r="Q342">
        <v>20357.28</v>
      </c>
      <c r="R342">
        <v>248</v>
      </c>
      <c r="S342">
        <v>0</v>
      </c>
      <c r="T342">
        <v>0</v>
      </c>
      <c r="U342" s="4">
        <v>40866</v>
      </c>
      <c r="V342">
        <v>537</v>
      </c>
      <c r="W342" s="4">
        <v>40960</v>
      </c>
      <c r="X342" s="4">
        <v>40960</v>
      </c>
      <c r="Y342" t="b">
        <v>0</v>
      </c>
      <c r="Z342">
        <v>0</v>
      </c>
      <c r="AA342">
        <v>0</v>
      </c>
      <c r="AB342" s="4">
        <v>40974</v>
      </c>
      <c r="AD342" s="4">
        <v>40973</v>
      </c>
      <c r="AE342">
        <v>644</v>
      </c>
      <c r="AG342">
        <v>0</v>
      </c>
      <c r="AH342">
        <v>0</v>
      </c>
      <c r="AL342">
        <v>17107.240000000002</v>
      </c>
      <c r="AM342" t="b">
        <v>0</v>
      </c>
      <c r="AN342">
        <v>18144.509999999998</v>
      </c>
      <c r="AO342">
        <v>18144.509999999998</v>
      </c>
      <c r="AP342">
        <v>18144.509999999998</v>
      </c>
      <c r="AQ342" t="s">
        <v>1601</v>
      </c>
      <c r="AR342" s="4">
        <v>40872</v>
      </c>
      <c r="AS342">
        <v>18543.509999999998</v>
      </c>
      <c r="AU342" t="b">
        <v>0</v>
      </c>
      <c r="AV342" t="b">
        <v>0</v>
      </c>
      <c r="AW342" t="s">
        <v>102</v>
      </c>
      <c r="AZ342" t="b">
        <v>0</v>
      </c>
      <c r="BB342" t="b">
        <v>0</v>
      </c>
      <c r="BH342">
        <v>0</v>
      </c>
      <c r="BI342">
        <v>0</v>
      </c>
      <c r="BP342" t="s">
        <v>22</v>
      </c>
      <c r="BQ342">
        <f>+VLOOKUP(Tableau2[[#This Row],[DOSSOPEN]],table!A:E,3,FALSE)</f>
        <v>28</v>
      </c>
      <c r="BR342">
        <f>+YEAR(Tableau2[[#This Row],[DOSSOPEN]])</f>
        <v>2011</v>
      </c>
      <c r="BS342" s="5" t="str">
        <f>+VLOOKUP(WEEKDAY(Tableau2[[#This Row],[DOSSOPEN]]),$BY$1:$BZ$7,2,FALSE)</f>
        <v>jeudi</v>
      </c>
    </row>
    <row r="343" spans="1:71">
      <c r="A343" t="s">
        <v>500</v>
      </c>
      <c r="B343" s="4">
        <v>40739</v>
      </c>
      <c r="C343">
        <v>330</v>
      </c>
      <c r="D343" t="s">
        <v>1602</v>
      </c>
      <c r="E343" t="s">
        <v>1603</v>
      </c>
      <c r="F343" t="s">
        <v>100</v>
      </c>
      <c r="G343" t="s">
        <v>101</v>
      </c>
      <c r="L343" s="4">
        <v>41445</v>
      </c>
      <c r="M343">
        <v>1540452.64</v>
      </c>
      <c r="N343">
        <v>34013.919999999998</v>
      </c>
      <c r="O343" s="4">
        <v>40977</v>
      </c>
      <c r="P343">
        <v>20357.28</v>
      </c>
      <c r="Q343">
        <v>20357.28</v>
      </c>
      <c r="R343">
        <v>248</v>
      </c>
      <c r="S343">
        <v>0</v>
      </c>
      <c r="T343">
        <v>0</v>
      </c>
      <c r="U343" s="4">
        <v>40867</v>
      </c>
      <c r="V343">
        <v>538</v>
      </c>
      <c r="W343" s="4">
        <v>40960</v>
      </c>
      <c r="X343" s="4">
        <v>40960</v>
      </c>
      <c r="Y343" t="b">
        <v>0</v>
      </c>
      <c r="Z343">
        <v>0</v>
      </c>
      <c r="AA343">
        <v>0</v>
      </c>
      <c r="AB343" s="4">
        <v>40974</v>
      </c>
      <c r="AD343" s="4">
        <v>40973</v>
      </c>
      <c r="AE343">
        <v>644</v>
      </c>
      <c r="AG343">
        <v>0</v>
      </c>
      <c r="AH343">
        <v>0</v>
      </c>
      <c r="AL343">
        <v>17107.240000000002</v>
      </c>
      <c r="AM343" t="b">
        <v>0</v>
      </c>
      <c r="AN343">
        <v>18144.509999999998</v>
      </c>
      <c r="AO343">
        <v>18144.509999999998</v>
      </c>
      <c r="AP343">
        <v>18144.509999999998</v>
      </c>
      <c r="AQ343" t="s">
        <v>1604</v>
      </c>
      <c r="AR343" s="4">
        <v>40873</v>
      </c>
      <c r="AS343">
        <v>18544.509999999998</v>
      </c>
      <c r="AU343" t="b">
        <v>0</v>
      </c>
      <c r="AV343" t="b">
        <v>0</v>
      </c>
      <c r="AW343" t="s">
        <v>102</v>
      </c>
      <c r="AZ343" t="b">
        <v>0</v>
      </c>
      <c r="BB343" t="b">
        <v>0</v>
      </c>
      <c r="BH343">
        <v>0</v>
      </c>
      <c r="BI343">
        <v>0</v>
      </c>
      <c r="BP343" t="s">
        <v>23</v>
      </c>
      <c r="BQ343">
        <f>+VLOOKUP(Tableau2[[#This Row],[DOSSOPEN]],table!A:E,3,FALSE)</f>
        <v>28</v>
      </c>
      <c r="BR343">
        <f>+YEAR(Tableau2[[#This Row],[DOSSOPEN]])</f>
        <v>2011</v>
      </c>
      <c r="BS343" s="5" t="str">
        <f>+VLOOKUP(WEEKDAY(Tableau2[[#This Row],[DOSSOPEN]]),$BY$1:$BZ$7,2,FALSE)</f>
        <v>vendredi</v>
      </c>
    </row>
    <row r="344" spans="1:71">
      <c r="A344" t="s">
        <v>501</v>
      </c>
      <c r="B344" s="4">
        <v>40740</v>
      </c>
      <c r="C344">
        <v>331</v>
      </c>
      <c r="D344" t="s">
        <v>1605</v>
      </c>
      <c r="E344" t="s">
        <v>1606</v>
      </c>
      <c r="F344" t="s">
        <v>100</v>
      </c>
      <c r="G344" t="s">
        <v>101</v>
      </c>
      <c r="L344" s="4">
        <v>41446</v>
      </c>
      <c r="M344">
        <v>1540452.64</v>
      </c>
      <c r="N344">
        <v>34013.919999999998</v>
      </c>
      <c r="O344" s="4">
        <v>40978</v>
      </c>
      <c r="P344">
        <v>20357.28</v>
      </c>
      <c r="Q344">
        <v>20357.28</v>
      </c>
      <c r="R344">
        <v>248</v>
      </c>
      <c r="S344">
        <v>0</v>
      </c>
      <c r="T344">
        <v>0</v>
      </c>
      <c r="U344" s="4">
        <v>40868</v>
      </c>
      <c r="V344">
        <v>539</v>
      </c>
      <c r="W344" s="4">
        <v>40960</v>
      </c>
      <c r="X344" s="4">
        <v>40960</v>
      </c>
      <c r="Y344" t="b">
        <v>0</v>
      </c>
      <c r="Z344">
        <v>0</v>
      </c>
      <c r="AA344">
        <v>0</v>
      </c>
      <c r="AB344" s="4">
        <v>40974</v>
      </c>
      <c r="AD344" s="4">
        <v>40973</v>
      </c>
      <c r="AE344">
        <v>644</v>
      </c>
      <c r="AG344">
        <v>0</v>
      </c>
      <c r="AH344">
        <v>0</v>
      </c>
      <c r="AL344">
        <v>17107.240000000002</v>
      </c>
      <c r="AM344" t="b">
        <v>0</v>
      </c>
      <c r="AN344">
        <v>18144.509999999998</v>
      </c>
      <c r="AO344">
        <v>18144.509999999998</v>
      </c>
      <c r="AP344">
        <v>18144.509999999998</v>
      </c>
      <c r="AQ344" t="s">
        <v>1607</v>
      </c>
      <c r="AR344" s="4">
        <v>40874</v>
      </c>
      <c r="AS344">
        <v>18545.509999999998</v>
      </c>
      <c r="AU344" t="b">
        <v>0</v>
      </c>
      <c r="AV344" t="b">
        <v>0</v>
      </c>
      <c r="AW344" t="s">
        <v>102</v>
      </c>
      <c r="AZ344" t="b">
        <v>0</v>
      </c>
      <c r="BB344" t="b">
        <v>0</v>
      </c>
      <c r="BH344">
        <v>0</v>
      </c>
      <c r="BI344">
        <v>0</v>
      </c>
      <c r="BP344" t="s">
        <v>24</v>
      </c>
      <c r="BQ344">
        <f>+VLOOKUP(Tableau2[[#This Row],[DOSSOPEN]],table!A:E,3,FALSE)</f>
        <v>28</v>
      </c>
      <c r="BR344">
        <f>+YEAR(Tableau2[[#This Row],[DOSSOPEN]])</f>
        <v>2011</v>
      </c>
      <c r="BS344" s="5" t="str">
        <f>+VLOOKUP(WEEKDAY(Tableau2[[#This Row],[DOSSOPEN]]),$BY$1:$BZ$7,2,FALSE)</f>
        <v>samedi</v>
      </c>
    </row>
    <row r="345" spans="1:71">
      <c r="A345" t="s">
        <v>502</v>
      </c>
      <c r="B345" s="4">
        <v>40741</v>
      </c>
      <c r="C345">
        <v>332</v>
      </c>
      <c r="D345" t="s">
        <v>1608</v>
      </c>
      <c r="E345" t="s">
        <v>1609</v>
      </c>
      <c r="F345" t="s">
        <v>100</v>
      </c>
      <c r="G345" t="s">
        <v>101</v>
      </c>
      <c r="L345" s="4">
        <v>41447</v>
      </c>
      <c r="M345">
        <v>1540452.64</v>
      </c>
      <c r="N345">
        <v>34013.919999999998</v>
      </c>
      <c r="O345" s="4">
        <v>40979</v>
      </c>
      <c r="P345">
        <v>20357.28</v>
      </c>
      <c r="Q345">
        <v>20357.28</v>
      </c>
      <c r="R345">
        <v>248</v>
      </c>
      <c r="S345">
        <v>0</v>
      </c>
      <c r="T345">
        <v>0</v>
      </c>
      <c r="U345" s="4">
        <v>40869</v>
      </c>
      <c r="V345">
        <v>540</v>
      </c>
      <c r="W345" s="4">
        <v>40960</v>
      </c>
      <c r="X345" s="4">
        <v>40960</v>
      </c>
      <c r="Y345" t="b">
        <v>0</v>
      </c>
      <c r="Z345">
        <v>0</v>
      </c>
      <c r="AA345">
        <v>0</v>
      </c>
      <c r="AB345" s="4">
        <v>40974</v>
      </c>
      <c r="AD345" s="4">
        <v>40973</v>
      </c>
      <c r="AE345">
        <v>644</v>
      </c>
      <c r="AG345">
        <v>0</v>
      </c>
      <c r="AH345">
        <v>0</v>
      </c>
      <c r="AL345">
        <v>17107.240000000002</v>
      </c>
      <c r="AM345" t="b">
        <v>0</v>
      </c>
      <c r="AN345">
        <v>18144.509999999998</v>
      </c>
      <c r="AO345">
        <v>18144.509999999998</v>
      </c>
      <c r="AP345">
        <v>18144.509999999998</v>
      </c>
      <c r="AQ345" t="s">
        <v>1610</v>
      </c>
      <c r="AR345" s="4">
        <v>40875</v>
      </c>
      <c r="AS345">
        <v>18546.509999999998</v>
      </c>
      <c r="AU345" t="b">
        <v>0</v>
      </c>
      <c r="AV345" t="b">
        <v>0</v>
      </c>
      <c r="AW345" t="s">
        <v>102</v>
      </c>
      <c r="AZ345" t="b">
        <v>0</v>
      </c>
      <c r="BB345" t="b">
        <v>0</v>
      </c>
      <c r="BH345">
        <v>0</v>
      </c>
      <c r="BI345">
        <v>0</v>
      </c>
      <c r="BP345" t="s">
        <v>5</v>
      </c>
      <c r="BQ345">
        <f>+VLOOKUP(Tableau2[[#This Row],[DOSSOPEN]],table!A:E,3,FALSE)</f>
        <v>28</v>
      </c>
      <c r="BR345">
        <f>+YEAR(Tableau2[[#This Row],[DOSSOPEN]])</f>
        <v>2011</v>
      </c>
      <c r="BS345" s="5" t="str">
        <f>+VLOOKUP(WEEKDAY(Tableau2[[#This Row],[DOSSOPEN]]),$BY$1:$BZ$7,2,FALSE)</f>
        <v>dimanche</v>
      </c>
    </row>
    <row r="346" spans="1:71">
      <c r="A346" t="s">
        <v>503</v>
      </c>
      <c r="B346" s="4">
        <v>40742</v>
      </c>
      <c r="C346">
        <v>333</v>
      </c>
      <c r="D346" t="s">
        <v>1611</v>
      </c>
      <c r="E346" t="s">
        <v>1612</v>
      </c>
      <c r="F346" t="s">
        <v>100</v>
      </c>
      <c r="G346" t="s">
        <v>101</v>
      </c>
      <c r="L346" s="4">
        <v>41448</v>
      </c>
      <c r="M346">
        <v>1540452.64</v>
      </c>
      <c r="N346">
        <v>34013.919999999998</v>
      </c>
      <c r="O346" s="4">
        <v>40980</v>
      </c>
      <c r="P346">
        <v>20357.28</v>
      </c>
      <c r="Q346">
        <v>20357.28</v>
      </c>
      <c r="R346">
        <v>248</v>
      </c>
      <c r="S346">
        <v>0</v>
      </c>
      <c r="T346">
        <v>0</v>
      </c>
      <c r="U346" s="4">
        <v>40870</v>
      </c>
      <c r="V346">
        <v>541</v>
      </c>
      <c r="W346" s="4">
        <v>40960</v>
      </c>
      <c r="X346" s="4">
        <v>40960</v>
      </c>
      <c r="Y346" t="b">
        <v>0</v>
      </c>
      <c r="Z346">
        <v>0</v>
      </c>
      <c r="AA346">
        <v>0</v>
      </c>
      <c r="AB346" s="4">
        <v>40974</v>
      </c>
      <c r="AD346" s="4">
        <v>40973</v>
      </c>
      <c r="AE346">
        <v>644</v>
      </c>
      <c r="AG346">
        <v>0</v>
      </c>
      <c r="AH346">
        <v>0</v>
      </c>
      <c r="AL346">
        <v>17107.240000000002</v>
      </c>
      <c r="AM346" t="b">
        <v>0</v>
      </c>
      <c r="AN346">
        <v>18144.509999999998</v>
      </c>
      <c r="AO346">
        <v>18144.509999999998</v>
      </c>
      <c r="AP346">
        <v>18144.509999999998</v>
      </c>
      <c r="AQ346" t="s">
        <v>1613</v>
      </c>
      <c r="AR346" s="4">
        <v>40876</v>
      </c>
      <c r="AS346">
        <v>18547.509999999998</v>
      </c>
      <c r="AU346" t="b">
        <v>0</v>
      </c>
      <c r="AV346" t="b">
        <v>0</v>
      </c>
      <c r="AW346" t="s">
        <v>102</v>
      </c>
      <c r="AZ346" t="b">
        <v>0</v>
      </c>
      <c r="BB346" t="b">
        <v>0</v>
      </c>
      <c r="BH346">
        <v>0</v>
      </c>
      <c r="BI346">
        <v>0</v>
      </c>
      <c r="BP346" t="s">
        <v>14</v>
      </c>
      <c r="BQ346">
        <f>+VLOOKUP(Tableau2[[#This Row],[DOSSOPEN]],table!A:E,3,FALSE)</f>
        <v>29</v>
      </c>
      <c r="BR346">
        <f>+YEAR(Tableau2[[#This Row],[DOSSOPEN]])</f>
        <v>2011</v>
      </c>
      <c r="BS346" s="5" t="str">
        <f>+VLOOKUP(WEEKDAY(Tableau2[[#This Row],[DOSSOPEN]]),$BY$1:$BZ$7,2,FALSE)</f>
        <v>lundi</v>
      </c>
    </row>
    <row r="347" spans="1:71">
      <c r="A347" t="s">
        <v>504</v>
      </c>
      <c r="B347" s="4">
        <v>40743</v>
      </c>
      <c r="C347">
        <v>334</v>
      </c>
      <c r="D347" t="s">
        <v>1614</v>
      </c>
      <c r="E347" t="s">
        <v>1615</v>
      </c>
      <c r="F347" t="s">
        <v>100</v>
      </c>
      <c r="G347" t="s">
        <v>101</v>
      </c>
      <c r="L347" s="4">
        <v>41449</v>
      </c>
      <c r="M347">
        <v>1540452.64</v>
      </c>
      <c r="N347">
        <v>34013.919999999998</v>
      </c>
      <c r="O347" s="4">
        <v>40981</v>
      </c>
      <c r="P347">
        <v>20357.28</v>
      </c>
      <c r="Q347">
        <v>20357.28</v>
      </c>
      <c r="R347">
        <v>248</v>
      </c>
      <c r="S347">
        <v>0</v>
      </c>
      <c r="T347">
        <v>0</v>
      </c>
      <c r="U347" s="4">
        <v>40871</v>
      </c>
      <c r="V347">
        <v>542</v>
      </c>
      <c r="W347" s="4">
        <v>40960</v>
      </c>
      <c r="X347" s="4">
        <v>40960</v>
      </c>
      <c r="Y347" t="b">
        <v>0</v>
      </c>
      <c r="Z347">
        <v>0</v>
      </c>
      <c r="AA347">
        <v>0</v>
      </c>
      <c r="AB347" s="4">
        <v>40974</v>
      </c>
      <c r="AD347" s="4">
        <v>40973</v>
      </c>
      <c r="AE347">
        <v>644</v>
      </c>
      <c r="AG347">
        <v>0</v>
      </c>
      <c r="AH347">
        <v>0</v>
      </c>
      <c r="AL347">
        <v>17107.240000000002</v>
      </c>
      <c r="AM347" t="b">
        <v>0</v>
      </c>
      <c r="AN347">
        <v>18144.509999999998</v>
      </c>
      <c r="AO347">
        <v>18144.509999999998</v>
      </c>
      <c r="AP347">
        <v>18144.509999999998</v>
      </c>
      <c r="AQ347" t="s">
        <v>1616</v>
      </c>
      <c r="AR347" s="4">
        <v>40877</v>
      </c>
      <c r="AS347">
        <v>18548.509999999998</v>
      </c>
      <c r="AU347" t="b">
        <v>0</v>
      </c>
      <c r="AV347" t="b">
        <v>0</v>
      </c>
      <c r="AW347" t="s">
        <v>102</v>
      </c>
      <c r="AZ347" t="b">
        <v>0</v>
      </c>
      <c r="BB347" t="b">
        <v>0</v>
      </c>
      <c r="BH347">
        <v>0</v>
      </c>
      <c r="BI347">
        <v>0</v>
      </c>
      <c r="BP347" t="s">
        <v>15</v>
      </c>
      <c r="BQ347">
        <f>+VLOOKUP(Tableau2[[#This Row],[DOSSOPEN]],table!A:E,3,FALSE)</f>
        <v>29</v>
      </c>
      <c r="BR347">
        <f>+YEAR(Tableau2[[#This Row],[DOSSOPEN]])</f>
        <v>2011</v>
      </c>
      <c r="BS347" s="5" t="str">
        <f>+VLOOKUP(WEEKDAY(Tableau2[[#This Row],[DOSSOPEN]]),$BY$1:$BZ$7,2,FALSE)</f>
        <v>mardi</v>
      </c>
    </row>
    <row r="348" spans="1:71">
      <c r="A348" t="s">
        <v>505</v>
      </c>
      <c r="B348" s="4">
        <v>40744</v>
      </c>
      <c r="C348">
        <v>335</v>
      </c>
      <c r="D348" t="s">
        <v>1617</v>
      </c>
      <c r="E348" t="s">
        <v>1618</v>
      </c>
      <c r="F348" t="s">
        <v>100</v>
      </c>
      <c r="G348" t="s">
        <v>101</v>
      </c>
      <c r="L348" s="4">
        <v>41450</v>
      </c>
      <c r="M348">
        <v>1540452.64</v>
      </c>
      <c r="N348">
        <v>34013.919999999998</v>
      </c>
      <c r="O348" s="4">
        <v>40982</v>
      </c>
      <c r="P348">
        <v>20357.28</v>
      </c>
      <c r="Q348">
        <v>20357.28</v>
      </c>
      <c r="R348">
        <v>248</v>
      </c>
      <c r="S348">
        <v>0</v>
      </c>
      <c r="T348">
        <v>0</v>
      </c>
      <c r="U348" s="4">
        <v>40872</v>
      </c>
      <c r="V348">
        <v>543</v>
      </c>
      <c r="W348" s="4">
        <v>40960</v>
      </c>
      <c r="X348" s="4">
        <v>40960</v>
      </c>
      <c r="Y348" t="b">
        <v>0</v>
      </c>
      <c r="Z348">
        <v>0</v>
      </c>
      <c r="AA348">
        <v>0</v>
      </c>
      <c r="AB348" s="4">
        <v>40974</v>
      </c>
      <c r="AD348" s="4">
        <v>40973</v>
      </c>
      <c r="AE348">
        <v>644</v>
      </c>
      <c r="AG348">
        <v>0</v>
      </c>
      <c r="AH348">
        <v>0</v>
      </c>
      <c r="AL348">
        <v>17107.240000000002</v>
      </c>
      <c r="AM348" t="b">
        <v>0</v>
      </c>
      <c r="AN348">
        <v>18144.509999999998</v>
      </c>
      <c r="AO348">
        <v>18144.509999999998</v>
      </c>
      <c r="AP348">
        <v>18144.509999999998</v>
      </c>
      <c r="AQ348" t="s">
        <v>1619</v>
      </c>
      <c r="AR348" s="4">
        <v>40878</v>
      </c>
      <c r="AS348">
        <v>18549.509999999998</v>
      </c>
      <c r="AU348" t="b">
        <v>0</v>
      </c>
      <c r="AV348" t="b">
        <v>0</v>
      </c>
      <c r="AW348" t="s">
        <v>102</v>
      </c>
      <c r="AZ348" t="b">
        <v>0</v>
      </c>
      <c r="BB348" t="b">
        <v>0</v>
      </c>
      <c r="BH348">
        <v>0</v>
      </c>
      <c r="BI348">
        <v>0</v>
      </c>
      <c r="BP348" t="s">
        <v>16</v>
      </c>
      <c r="BQ348">
        <f>+VLOOKUP(Tableau2[[#This Row],[DOSSOPEN]],table!A:E,3,FALSE)</f>
        <v>29</v>
      </c>
      <c r="BR348">
        <f>+YEAR(Tableau2[[#This Row],[DOSSOPEN]])</f>
        <v>2011</v>
      </c>
      <c r="BS348" s="5" t="str">
        <f>+VLOOKUP(WEEKDAY(Tableau2[[#This Row],[DOSSOPEN]]),$BY$1:$BZ$7,2,FALSE)</f>
        <v>mercredi</v>
      </c>
    </row>
    <row r="349" spans="1:71">
      <c r="A349" t="s">
        <v>506</v>
      </c>
      <c r="B349" s="4">
        <v>40745</v>
      </c>
      <c r="C349">
        <v>336</v>
      </c>
      <c r="D349" t="s">
        <v>1620</v>
      </c>
      <c r="E349" t="s">
        <v>1621</v>
      </c>
      <c r="F349" t="s">
        <v>100</v>
      </c>
      <c r="G349" t="s">
        <v>101</v>
      </c>
      <c r="L349" s="4">
        <v>41451</v>
      </c>
      <c r="M349">
        <v>1540452.64</v>
      </c>
      <c r="N349">
        <v>34013.919999999998</v>
      </c>
      <c r="O349" s="4">
        <v>40983</v>
      </c>
      <c r="P349">
        <v>20357.28</v>
      </c>
      <c r="Q349">
        <v>20357.28</v>
      </c>
      <c r="R349">
        <v>248</v>
      </c>
      <c r="S349">
        <v>0</v>
      </c>
      <c r="T349">
        <v>0</v>
      </c>
      <c r="U349" s="4">
        <v>40873</v>
      </c>
      <c r="V349">
        <v>544</v>
      </c>
      <c r="W349" s="4">
        <v>40960</v>
      </c>
      <c r="X349" s="4">
        <v>40960</v>
      </c>
      <c r="Y349" t="b">
        <v>0</v>
      </c>
      <c r="Z349">
        <v>0</v>
      </c>
      <c r="AA349">
        <v>0</v>
      </c>
      <c r="AB349" s="4">
        <v>40974</v>
      </c>
      <c r="AD349" s="4">
        <v>40973</v>
      </c>
      <c r="AE349">
        <v>644</v>
      </c>
      <c r="AG349">
        <v>0</v>
      </c>
      <c r="AH349">
        <v>0</v>
      </c>
      <c r="AL349">
        <v>17107.240000000002</v>
      </c>
      <c r="AM349" t="b">
        <v>0</v>
      </c>
      <c r="AN349">
        <v>18144.509999999998</v>
      </c>
      <c r="AO349">
        <v>18144.509999999998</v>
      </c>
      <c r="AP349">
        <v>18144.509999999998</v>
      </c>
      <c r="AQ349" t="s">
        <v>1622</v>
      </c>
      <c r="AR349" s="4">
        <v>40879</v>
      </c>
      <c r="AS349">
        <v>18550.509999999998</v>
      </c>
      <c r="AU349" t="b">
        <v>0</v>
      </c>
      <c r="AV349" t="b">
        <v>0</v>
      </c>
      <c r="AW349" t="s">
        <v>102</v>
      </c>
      <c r="AZ349" t="b">
        <v>0</v>
      </c>
      <c r="BB349" t="b">
        <v>0</v>
      </c>
      <c r="BH349">
        <v>0</v>
      </c>
      <c r="BI349">
        <v>0</v>
      </c>
      <c r="BP349" t="s">
        <v>17</v>
      </c>
      <c r="BQ349">
        <f>+VLOOKUP(Tableau2[[#This Row],[DOSSOPEN]],table!A:E,3,FALSE)</f>
        <v>29</v>
      </c>
      <c r="BR349">
        <f>+YEAR(Tableau2[[#This Row],[DOSSOPEN]])</f>
        <v>2011</v>
      </c>
      <c r="BS349" s="5" t="str">
        <f>+VLOOKUP(WEEKDAY(Tableau2[[#This Row],[DOSSOPEN]]),$BY$1:$BZ$7,2,FALSE)</f>
        <v>jeudi</v>
      </c>
    </row>
    <row r="350" spans="1:71">
      <c r="A350" t="s">
        <v>507</v>
      </c>
      <c r="B350" s="4">
        <v>40746</v>
      </c>
      <c r="C350">
        <v>337</v>
      </c>
      <c r="D350" t="s">
        <v>1623</v>
      </c>
      <c r="E350" t="s">
        <v>1624</v>
      </c>
      <c r="F350" t="s">
        <v>100</v>
      </c>
      <c r="G350" t="s">
        <v>101</v>
      </c>
      <c r="L350" s="4">
        <v>41452</v>
      </c>
      <c r="M350">
        <v>1540452.64</v>
      </c>
      <c r="N350">
        <v>34013.919999999998</v>
      </c>
      <c r="O350" s="4">
        <v>40984</v>
      </c>
      <c r="P350">
        <v>20357.28</v>
      </c>
      <c r="Q350">
        <v>20357.28</v>
      </c>
      <c r="R350">
        <v>248</v>
      </c>
      <c r="S350">
        <v>0</v>
      </c>
      <c r="T350">
        <v>0</v>
      </c>
      <c r="U350" s="4">
        <v>40874</v>
      </c>
      <c r="V350">
        <v>545</v>
      </c>
      <c r="W350" s="4">
        <v>40960</v>
      </c>
      <c r="X350" s="4">
        <v>40960</v>
      </c>
      <c r="Y350" t="b">
        <v>0</v>
      </c>
      <c r="Z350">
        <v>0</v>
      </c>
      <c r="AA350">
        <v>0</v>
      </c>
      <c r="AB350" s="4">
        <v>40974</v>
      </c>
      <c r="AD350" s="4">
        <v>40973</v>
      </c>
      <c r="AE350">
        <v>644</v>
      </c>
      <c r="AG350">
        <v>0</v>
      </c>
      <c r="AH350">
        <v>0</v>
      </c>
      <c r="AL350">
        <v>17107.240000000002</v>
      </c>
      <c r="AM350" t="b">
        <v>0</v>
      </c>
      <c r="AN350">
        <v>18144.509999999998</v>
      </c>
      <c r="AO350">
        <v>18144.509999999998</v>
      </c>
      <c r="AP350">
        <v>18144.509999999998</v>
      </c>
      <c r="AQ350" t="s">
        <v>1625</v>
      </c>
      <c r="AR350" s="4">
        <v>40880</v>
      </c>
      <c r="AS350">
        <v>18551.509999999998</v>
      </c>
      <c r="AU350" t="b">
        <v>0</v>
      </c>
      <c r="AV350" t="b">
        <v>0</v>
      </c>
      <c r="AW350" t="s">
        <v>102</v>
      </c>
      <c r="AZ350" t="b">
        <v>0</v>
      </c>
      <c r="BB350" t="b">
        <v>0</v>
      </c>
      <c r="BH350">
        <v>0</v>
      </c>
      <c r="BI350">
        <v>0</v>
      </c>
      <c r="BP350" t="s">
        <v>18</v>
      </c>
      <c r="BQ350">
        <f>+VLOOKUP(Tableau2[[#This Row],[DOSSOPEN]],table!A:E,3,FALSE)</f>
        <v>29</v>
      </c>
      <c r="BR350">
        <f>+YEAR(Tableau2[[#This Row],[DOSSOPEN]])</f>
        <v>2011</v>
      </c>
      <c r="BS350" s="5" t="str">
        <f>+VLOOKUP(WEEKDAY(Tableau2[[#This Row],[DOSSOPEN]]),$BY$1:$BZ$7,2,FALSE)</f>
        <v>vendredi</v>
      </c>
    </row>
    <row r="351" spans="1:71">
      <c r="A351" t="s">
        <v>508</v>
      </c>
      <c r="B351" s="4">
        <v>40747</v>
      </c>
      <c r="C351">
        <v>338</v>
      </c>
      <c r="D351" t="s">
        <v>1626</v>
      </c>
      <c r="E351" t="s">
        <v>1627</v>
      </c>
      <c r="F351" t="s">
        <v>100</v>
      </c>
      <c r="G351" t="s">
        <v>101</v>
      </c>
      <c r="L351" s="4">
        <v>41453</v>
      </c>
      <c r="M351">
        <v>1540452.64</v>
      </c>
      <c r="N351">
        <v>34013.919999999998</v>
      </c>
      <c r="O351" s="4">
        <v>40985</v>
      </c>
      <c r="P351">
        <v>20357.28</v>
      </c>
      <c r="Q351">
        <v>20357.28</v>
      </c>
      <c r="R351">
        <v>248</v>
      </c>
      <c r="S351">
        <v>0</v>
      </c>
      <c r="T351">
        <v>0</v>
      </c>
      <c r="U351" s="4">
        <v>40875</v>
      </c>
      <c r="V351">
        <v>546</v>
      </c>
      <c r="W351" s="4">
        <v>40960</v>
      </c>
      <c r="X351" s="4">
        <v>40960</v>
      </c>
      <c r="Y351" t="b">
        <v>0</v>
      </c>
      <c r="Z351">
        <v>0</v>
      </c>
      <c r="AA351">
        <v>0</v>
      </c>
      <c r="AB351" s="4">
        <v>40974</v>
      </c>
      <c r="AD351" s="4">
        <v>40973</v>
      </c>
      <c r="AE351">
        <v>644</v>
      </c>
      <c r="AG351">
        <v>0</v>
      </c>
      <c r="AH351">
        <v>0</v>
      </c>
      <c r="AL351">
        <v>17107.240000000002</v>
      </c>
      <c r="AM351" t="b">
        <v>0</v>
      </c>
      <c r="AN351">
        <v>18144.509999999998</v>
      </c>
      <c r="AO351">
        <v>18144.509999999998</v>
      </c>
      <c r="AP351">
        <v>18144.509999999998</v>
      </c>
      <c r="AQ351" t="s">
        <v>1628</v>
      </c>
      <c r="AR351" s="4">
        <v>40881</v>
      </c>
      <c r="AS351">
        <v>18552.509999999998</v>
      </c>
      <c r="AU351" t="b">
        <v>0</v>
      </c>
      <c r="AV351" t="b">
        <v>0</v>
      </c>
      <c r="AW351" t="s">
        <v>102</v>
      </c>
      <c r="AZ351" t="b">
        <v>0</v>
      </c>
      <c r="BB351" t="b">
        <v>0</v>
      </c>
      <c r="BH351">
        <v>0</v>
      </c>
      <c r="BI351">
        <v>0</v>
      </c>
      <c r="BP351" t="s">
        <v>19</v>
      </c>
      <c r="BQ351">
        <f>+VLOOKUP(Tableau2[[#This Row],[DOSSOPEN]],table!A:E,3,FALSE)</f>
        <v>29</v>
      </c>
      <c r="BR351">
        <f>+YEAR(Tableau2[[#This Row],[DOSSOPEN]])</f>
        <v>2011</v>
      </c>
      <c r="BS351" s="5" t="str">
        <f>+VLOOKUP(WEEKDAY(Tableau2[[#This Row],[DOSSOPEN]]),$BY$1:$BZ$7,2,FALSE)</f>
        <v>samedi</v>
      </c>
    </row>
    <row r="352" spans="1:71">
      <c r="A352" t="s">
        <v>509</v>
      </c>
      <c r="B352" s="4">
        <v>40748</v>
      </c>
      <c r="C352">
        <v>339</v>
      </c>
      <c r="D352" t="s">
        <v>1629</v>
      </c>
      <c r="E352" t="s">
        <v>1630</v>
      </c>
      <c r="F352" t="s">
        <v>100</v>
      </c>
      <c r="G352" t="s">
        <v>101</v>
      </c>
      <c r="L352" s="4">
        <v>41454</v>
      </c>
      <c r="M352">
        <v>1540452.64</v>
      </c>
      <c r="N352">
        <v>34013.919999999998</v>
      </c>
      <c r="O352" s="4">
        <v>40986</v>
      </c>
      <c r="P352">
        <v>20357.28</v>
      </c>
      <c r="Q352">
        <v>20357.28</v>
      </c>
      <c r="R352">
        <v>248</v>
      </c>
      <c r="S352">
        <v>0</v>
      </c>
      <c r="T352">
        <v>0</v>
      </c>
      <c r="U352" s="4">
        <v>40876</v>
      </c>
      <c r="V352">
        <v>547</v>
      </c>
      <c r="W352" s="4">
        <v>40960</v>
      </c>
      <c r="X352" s="4">
        <v>40960</v>
      </c>
      <c r="Y352" t="b">
        <v>0</v>
      </c>
      <c r="Z352">
        <v>0</v>
      </c>
      <c r="AA352">
        <v>0</v>
      </c>
      <c r="AB352" s="4">
        <v>40974</v>
      </c>
      <c r="AD352" s="4">
        <v>40973</v>
      </c>
      <c r="AE352">
        <v>644</v>
      </c>
      <c r="AG352">
        <v>0</v>
      </c>
      <c r="AH352">
        <v>0</v>
      </c>
      <c r="AL352">
        <v>17107.240000000002</v>
      </c>
      <c r="AM352" t="b">
        <v>0</v>
      </c>
      <c r="AN352">
        <v>18144.509999999998</v>
      </c>
      <c r="AO352">
        <v>18144.509999999998</v>
      </c>
      <c r="AP352">
        <v>18144.509999999998</v>
      </c>
      <c r="AQ352" t="s">
        <v>1631</v>
      </c>
      <c r="AR352" s="4">
        <v>40882</v>
      </c>
      <c r="AS352">
        <v>18553.509999999998</v>
      </c>
      <c r="AU352" t="b">
        <v>0</v>
      </c>
      <c r="AV352" t="b">
        <v>0</v>
      </c>
      <c r="AW352" t="s">
        <v>102</v>
      </c>
      <c r="AZ352" t="b">
        <v>0</v>
      </c>
      <c r="BB352" t="b">
        <v>0</v>
      </c>
      <c r="BH352">
        <v>0</v>
      </c>
      <c r="BI352">
        <v>0</v>
      </c>
      <c r="BP352" t="s">
        <v>20</v>
      </c>
      <c r="BQ352">
        <f>+VLOOKUP(Tableau2[[#This Row],[DOSSOPEN]],table!A:E,3,FALSE)</f>
        <v>29</v>
      </c>
      <c r="BR352">
        <f>+YEAR(Tableau2[[#This Row],[DOSSOPEN]])</f>
        <v>2011</v>
      </c>
      <c r="BS352" s="5" t="str">
        <f>+VLOOKUP(WEEKDAY(Tableau2[[#This Row],[DOSSOPEN]]),$BY$1:$BZ$7,2,FALSE)</f>
        <v>dimanche</v>
      </c>
    </row>
    <row r="353" spans="1:71">
      <c r="A353" t="s">
        <v>510</v>
      </c>
      <c r="B353" s="4">
        <v>40749</v>
      </c>
      <c r="C353">
        <v>340</v>
      </c>
      <c r="D353" t="s">
        <v>1632</v>
      </c>
      <c r="E353" t="s">
        <v>1633</v>
      </c>
      <c r="F353" t="s">
        <v>100</v>
      </c>
      <c r="G353" t="s">
        <v>101</v>
      </c>
      <c r="L353" s="4">
        <v>41455</v>
      </c>
      <c r="M353">
        <v>1540452.64</v>
      </c>
      <c r="N353">
        <v>34013.919999999998</v>
      </c>
      <c r="O353" s="4">
        <v>40987</v>
      </c>
      <c r="P353">
        <v>20357.28</v>
      </c>
      <c r="Q353">
        <v>20357.28</v>
      </c>
      <c r="R353">
        <v>248</v>
      </c>
      <c r="S353">
        <v>0</v>
      </c>
      <c r="T353">
        <v>0</v>
      </c>
      <c r="U353" s="4">
        <v>40877</v>
      </c>
      <c r="V353">
        <v>548</v>
      </c>
      <c r="W353" s="4">
        <v>40960</v>
      </c>
      <c r="X353" s="4">
        <v>40960</v>
      </c>
      <c r="Y353" t="b">
        <v>0</v>
      </c>
      <c r="Z353">
        <v>0</v>
      </c>
      <c r="AA353">
        <v>0</v>
      </c>
      <c r="AB353" s="4">
        <v>40974</v>
      </c>
      <c r="AD353" s="4">
        <v>40973</v>
      </c>
      <c r="AE353">
        <v>644</v>
      </c>
      <c r="AG353">
        <v>0</v>
      </c>
      <c r="AH353">
        <v>0</v>
      </c>
      <c r="AL353">
        <v>17107.240000000002</v>
      </c>
      <c r="AM353" t="b">
        <v>0</v>
      </c>
      <c r="AN353">
        <v>18144.509999999998</v>
      </c>
      <c r="AO353">
        <v>18144.509999999998</v>
      </c>
      <c r="AP353">
        <v>18144.509999999998</v>
      </c>
      <c r="AQ353" t="s">
        <v>1634</v>
      </c>
      <c r="AR353" s="4">
        <v>40883</v>
      </c>
      <c r="AS353">
        <v>18554.509999999998</v>
      </c>
      <c r="AU353" t="b">
        <v>0</v>
      </c>
      <c r="AV353" t="b">
        <v>0</v>
      </c>
      <c r="AW353" t="s">
        <v>102</v>
      </c>
      <c r="AZ353" t="b">
        <v>0</v>
      </c>
      <c r="BB353" t="b">
        <v>0</v>
      </c>
      <c r="BH353">
        <v>0</v>
      </c>
      <c r="BI353">
        <v>0</v>
      </c>
      <c r="BP353" t="s">
        <v>21</v>
      </c>
      <c r="BQ353">
        <f>+VLOOKUP(Tableau2[[#This Row],[DOSSOPEN]],table!A:E,3,FALSE)</f>
        <v>30</v>
      </c>
      <c r="BR353">
        <f>+YEAR(Tableau2[[#This Row],[DOSSOPEN]])</f>
        <v>2011</v>
      </c>
      <c r="BS353" s="5" t="str">
        <f>+VLOOKUP(WEEKDAY(Tableau2[[#This Row],[DOSSOPEN]]),$BY$1:$BZ$7,2,FALSE)</f>
        <v>lundi</v>
      </c>
    </row>
    <row r="354" spans="1:71">
      <c r="A354" t="s">
        <v>511</v>
      </c>
      <c r="B354" s="4">
        <v>40750</v>
      </c>
      <c r="C354">
        <v>341</v>
      </c>
      <c r="D354" t="s">
        <v>1635</v>
      </c>
      <c r="E354" t="s">
        <v>1636</v>
      </c>
      <c r="F354" t="s">
        <v>100</v>
      </c>
      <c r="G354" t="s">
        <v>101</v>
      </c>
      <c r="L354" s="4">
        <v>41456</v>
      </c>
      <c r="M354">
        <v>1540452.64</v>
      </c>
      <c r="N354">
        <v>34013.919999999998</v>
      </c>
      <c r="O354" s="4">
        <v>40988</v>
      </c>
      <c r="P354">
        <v>20357.28</v>
      </c>
      <c r="Q354">
        <v>20357.28</v>
      </c>
      <c r="R354">
        <v>248</v>
      </c>
      <c r="S354">
        <v>0</v>
      </c>
      <c r="T354">
        <v>0</v>
      </c>
      <c r="U354" s="4">
        <v>40878</v>
      </c>
      <c r="V354">
        <v>549</v>
      </c>
      <c r="W354" s="4">
        <v>40960</v>
      </c>
      <c r="X354" s="4">
        <v>40960</v>
      </c>
      <c r="Y354" t="b">
        <v>0</v>
      </c>
      <c r="Z354">
        <v>0</v>
      </c>
      <c r="AA354">
        <v>0</v>
      </c>
      <c r="AB354" s="4">
        <v>40974</v>
      </c>
      <c r="AD354" s="4">
        <v>40973</v>
      </c>
      <c r="AE354">
        <v>644</v>
      </c>
      <c r="AG354">
        <v>0</v>
      </c>
      <c r="AH354">
        <v>0</v>
      </c>
      <c r="AL354">
        <v>17107.240000000002</v>
      </c>
      <c r="AM354" t="b">
        <v>0</v>
      </c>
      <c r="AN354">
        <v>18144.509999999998</v>
      </c>
      <c r="AO354">
        <v>18144.509999999998</v>
      </c>
      <c r="AP354">
        <v>18144.509999999998</v>
      </c>
      <c r="AQ354" t="s">
        <v>1637</v>
      </c>
      <c r="AR354" s="4">
        <v>40884</v>
      </c>
      <c r="AS354">
        <v>18555.509999999998</v>
      </c>
      <c r="AU354" t="b">
        <v>0</v>
      </c>
      <c r="AV354" t="b">
        <v>0</v>
      </c>
      <c r="AW354" t="s">
        <v>102</v>
      </c>
      <c r="AZ354" t="b">
        <v>0</v>
      </c>
      <c r="BB354" t="b">
        <v>0</v>
      </c>
      <c r="BH354">
        <v>0</v>
      </c>
      <c r="BI354">
        <v>0</v>
      </c>
      <c r="BP354" t="s">
        <v>22</v>
      </c>
      <c r="BQ354">
        <f>+VLOOKUP(Tableau2[[#This Row],[DOSSOPEN]],table!A:E,3,FALSE)</f>
        <v>30</v>
      </c>
      <c r="BR354">
        <f>+YEAR(Tableau2[[#This Row],[DOSSOPEN]])</f>
        <v>2011</v>
      </c>
      <c r="BS354" s="5" t="str">
        <f>+VLOOKUP(WEEKDAY(Tableau2[[#This Row],[DOSSOPEN]]),$BY$1:$BZ$7,2,FALSE)</f>
        <v>mardi</v>
      </c>
    </row>
    <row r="355" spans="1:71">
      <c r="A355" t="s">
        <v>512</v>
      </c>
      <c r="B355" s="4">
        <v>40751</v>
      </c>
      <c r="C355">
        <v>342</v>
      </c>
      <c r="D355" t="s">
        <v>1638</v>
      </c>
      <c r="E355" t="s">
        <v>1639</v>
      </c>
      <c r="F355" t="s">
        <v>100</v>
      </c>
      <c r="G355" t="s">
        <v>101</v>
      </c>
      <c r="L355" s="4">
        <v>41457</v>
      </c>
      <c r="M355">
        <v>1540452.64</v>
      </c>
      <c r="N355">
        <v>34013.919999999998</v>
      </c>
      <c r="O355" s="4">
        <v>40989</v>
      </c>
      <c r="P355">
        <v>20357.28</v>
      </c>
      <c r="Q355">
        <v>20357.28</v>
      </c>
      <c r="R355">
        <v>248</v>
      </c>
      <c r="S355">
        <v>0</v>
      </c>
      <c r="T355">
        <v>0</v>
      </c>
      <c r="U355" s="4">
        <v>40879</v>
      </c>
      <c r="V355">
        <v>550</v>
      </c>
      <c r="W355" s="4">
        <v>40960</v>
      </c>
      <c r="X355" s="4">
        <v>40960</v>
      </c>
      <c r="Y355" t="b">
        <v>0</v>
      </c>
      <c r="Z355">
        <v>0</v>
      </c>
      <c r="AA355">
        <v>0</v>
      </c>
      <c r="AB355" s="4">
        <v>40974</v>
      </c>
      <c r="AD355" s="4">
        <v>40973</v>
      </c>
      <c r="AE355">
        <v>644</v>
      </c>
      <c r="AG355">
        <v>0</v>
      </c>
      <c r="AH355">
        <v>0</v>
      </c>
      <c r="AL355">
        <v>17107.240000000002</v>
      </c>
      <c r="AM355" t="b">
        <v>0</v>
      </c>
      <c r="AN355">
        <v>18144.509999999998</v>
      </c>
      <c r="AO355">
        <v>18144.509999999998</v>
      </c>
      <c r="AP355">
        <v>18144.509999999998</v>
      </c>
      <c r="AQ355" t="s">
        <v>1640</v>
      </c>
      <c r="AR355" s="4">
        <v>40885</v>
      </c>
      <c r="AS355">
        <v>18556.509999999998</v>
      </c>
      <c r="AU355" t="b">
        <v>0</v>
      </c>
      <c r="AV355" t="b">
        <v>0</v>
      </c>
      <c r="AW355" t="s">
        <v>102</v>
      </c>
      <c r="AZ355" t="b">
        <v>0</v>
      </c>
      <c r="BB355" t="b">
        <v>0</v>
      </c>
      <c r="BH355">
        <v>0</v>
      </c>
      <c r="BI355">
        <v>0</v>
      </c>
      <c r="BP355" t="s">
        <v>23</v>
      </c>
      <c r="BQ355">
        <f>+VLOOKUP(Tableau2[[#This Row],[DOSSOPEN]],table!A:E,3,FALSE)</f>
        <v>30</v>
      </c>
      <c r="BR355">
        <f>+YEAR(Tableau2[[#This Row],[DOSSOPEN]])</f>
        <v>2011</v>
      </c>
      <c r="BS355" s="5" t="str">
        <f>+VLOOKUP(WEEKDAY(Tableau2[[#This Row],[DOSSOPEN]]),$BY$1:$BZ$7,2,FALSE)</f>
        <v>mercredi</v>
      </c>
    </row>
    <row r="356" spans="1:71">
      <c r="A356" t="s">
        <v>513</v>
      </c>
      <c r="B356" s="4">
        <v>40752</v>
      </c>
      <c r="C356">
        <v>343</v>
      </c>
      <c r="D356" t="s">
        <v>1641</v>
      </c>
      <c r="E356" t="s">
        <v>1642</v>
      </c>
      <c r="F356" t="s">
        <v>100</v>
      </c>
      <c r="G356" t="s">
        <v>101</v>
      </c>
      <c r="L356" s="4">
        <v>41458</v>
      </c>
      <c r="M356">
        <v>1540452.64</v>
      </c>
      <c r="N356">
        <v>34013.919999999998</v>
      </c>
      <c r="O356" s="4">
        <v>40990</v>
      </c>
      <c r="P356">
        <v>20357.28</v>
      </c>
      <c r="Q356">
        <v>20357.28</v>
      </c>
      <c r="R356">
        <v>248</v>
      </c>
      <c r="S356">
        <v>0</v>
      </c>
      <c r="T356">
        <v>0</v>
      </c>
      <c r="U356" s="4">
        <v>40880</v>
      </c>
      <c r="V356">
        <v>551</v>
      </c>
      <c r="W356" s="4">
        <v>40960</v>
      </c>
      <c r="X356" s="4">
        <v>40960</v>
      </c>
      <c r="Y356" t="b">
        <v>0</v>
      </c>
      <c r="Z356">
        <v>0</v>
      </c>
      <c r="AA356">
        <v>0</v>
      </c>
      <c r="AB356" s="4">
        <v>40974</v>
      </c>
      <c r="AD356" s="4">
        <v>40973</v>
      </c>
      <c r="AE356">
        <v>644</v>
      </c>
      <c r="AG356">
        <v>0</v>
      </c>
      <c r="AH356">
        <v>0</v>
      </c>
      <c r="AL356">
        <v>17107.240000000002</v>
      </c>
      <c r="AM356" t="b">
        <v>0</v>
      </c>
      <c r="AN356">
        <v>18144.509999999998</v>
      </c>
      <c r="AO356">
        <v>18144.509999999998</v>
      </c>
      <c r="AP356">
        <v>18144.509999999998</v>
      </c>
      <c r="AQ356" t="s">
        <v>1643</v>
      </c>
      <c r="AR356" s="4">
        <v>40886</v>
      </c>
      <c r="AS356">
        <v>18557.509999999998</v>
      </c>
      <c r="AU356" t="b">
        <v>0</v>
      </c>
      <c r="AV356" t="b">
        <v>0</v>
      </c>
      <c r="AW356" t="s">
        <v>102</v>
      </c>
      <c r="AZ356" t="b">
        <v>0</v>
      </c>
      <c r="BB356" t="b">
        <v>0</v>
      </c>
      <c r="BH356">
        <v>0</v>
      </c>
      <c r="BI356">
        <v>0</v>
      </c>
      <c r="BP356" t="s">
        <v>24</v>
      </c>
      <c r="BQ356">
        <f>+VLOOKUP(Tableau2[[#This Row],[DOSSOPEN]],table!A:E,3,FALSE)</f>
        <v>30</v>
      </c>
      <c r="BR356">
        <f>+YEAR(Tableau2[[#This Row],[DOSSOPEN]])</f>
        <v>2011</v>
      </c>
      <c r="BS356" s="5" t="str">
        <f>+VLOOKUP(WEEKDAY(Tableau2[[#This Row],[DOSSOPEN]]),$BY$1:$BZ$7,2,FALSE)</f>
        <v>jeudi</v>
      </c>
    </row>
    <row r="357" spans="1:71">
      <c r="A357" t="s">
        <v>514</v>
      </c>
      <c r="B357" s="4">
        <v>40753</v>
      </c>
      <c r="C357">
        <v>344</v>
      </c>
      <c r="D357" t="s">
        <v>1644</v>
      </c>
      <c r="E357" t="s">
        <v>1645</v>
      </c>
      <c r="F357" t="s">
        <v>100</v>
      </c>
      <c r="G357" t="s">
        <v>101</v>
      </c>
      <c r="L357" s="4">
        <v>41459</v>
      </c>
      <c r="M357">
        <v>1540452.64</v>
      </c>
      <c r="N357">
        <v>34013.919999999998</v>
      </c>
      <c r="O357" s="4">
        <v>40991</v>
      </c>
      <c r="P357">
        <v>20357.28</v>
      </c>
      <c r="Q357">
        <v>20357.28</v>
      </c>
      <c r="R357">
        <v>248</v>
      </c>
      <c r="S357">
        <v>0</v>
      </c>
      <c r="T357">
        <v>0</v>
      </c>
      <c r="U357" s="4">
        <v>40881</v>
      </c>
      <c r="V357">
        <v>552</v>
      </c>
      <c r="W357" s="4">
        <v>40960</v>
      </c>
      <c r="X357" s="4">
        <v>40960</v>
      </c>
      <c r="Y357" t="b">
        <v>0</v>
      </c>
      <c r="Z357">
        <v>0</v>
      </c>
      <c r="AA357">
        <v>0</v>
      </c>
      <c r="AB357" s="4">
        <v>40974</v>
      </c>
      <c r="AD357" s="4">
        <v>40973</v>
      </c>
      <c r="AE357">
        <v>644</v>
      </c>
      <c r="AG357">
        <v>0</v>
      </c>
      <c r="AH357">
        <v>0</v>
      </c>
      <c r="AL357">
        <v>17107.240000000002</v>
      </c>
      <c r="AM357" t="b">
        <v>0</v>
      </c>
      <c r="AN357">
        <v>18144.509999999998</v>
      </c>
      <c r="AO357">
        <v>18144.509999999998</v>
      </c>
      <c r="AP357">
        <v>18144.509999999998</v>
      </c>
      <c r="AQ357" t="s">
        <v>1646</v>
      </c>
      <c r="AR357" s="4">
        <v>40887</v>
      </c>
      <c r="AS357">
        <v>18558.509999999998</v>
      </c>
      <c r="AU357" t="b">
        <v>0</v>
      </c>
      <c r="AV357" t="b">
        <v>0</v>
      </c>
      <c r="AW357" t="s">
        <v>102</v>
      </c>
      <c r="AZ357" t="b">
        <v>0</v>
      </c>
      <c r="BB357" t="b">
        <v>0</v>
      </c>
      <c r="BH357">
        <v>0</v>
      </c>
      <c r="BI357">
        <v>0</v>
      </c>
      <c r="BP357" t="s">
        <v>5</v>
      </c>
      <c r="BQ357">
        <f>+VLOOKUP(Tableau2[[#This Row],[DOSSOPEN]],table!A:E,3,FALSE)</f>
        <v>30</v>
      </c>
      <c r="BR357">
        <f>+YEAR(Tableau2[[#This Row],[DOSSOPEN]])</f>
        <v>2011</v>
      </c>
      <c r="BS357" s="5" t="str">
        <f>+VLOOKUP(WEEKDAY(Tableau2[[#This Row],[DOSSOPEN]]),$BY$1:$BZ$7,2,FALSE)</f>
        <v>vendredi</v>
      </c>
    </row>
    <row r="358" spans="1:71">
      <c r="A358" t="s">
        <v>515</v>
      </c>
      <c r="B358" s="4">
        <v>40754</v>
      </c>
      <c r="C358">
        <v>345</v>
      </c>
      <c r="D358" t="s">
        <v>1647</v>
      </c>
      <c r="E358" t="s">
        <v>1648</v>
      </c>
      <c r="F358" t="s">
        <v>100</v>
      </c>
      <c r="G358" t="s">
        <v>101</v>
      </c>
      <c r="L358" s="4">
        <v>41460</v>
      </c>
      <c r="M358">
        <v>1540452.64</v>
      </c>
      <c r="N358">
        <v>34013.919999999998</v>
      </c>
      <c r="O358" s="4">
        <v>40992</v>
      </c>
      <c r="P358">
        <v>20357.28</v>
      </c>
      <c r="Q358">
        <v>20357.28</v>
      </c>
      <c r="R358">
        <v>248</v>
      </c>
      <c r="S358">
        <v>0</v>
      </c>
      <c r="T358">
        <v>0</v>
      </c>
      <c r="U358" s="4">
        <v>40882</v>
      </c>
      <c r="V358">
        <v>553</v>
      </c>
      <c r="W358" s="4">
        <v>40960</v>
      </c>
      <c r="X358" s="4">
        <v>40960</v>
      </c>
      <c r="Y358" t="b">
        <v>0</v>
      </c>
      <c r="Z358">
        <v>0</v>
      </c>
      <c r="AA358">
        <v>0</v>
      </c>
      <c r="AB358" s="4">
        <v>40974</v>
      </c>
      <c r="AD358" s="4">
        <v>40973</v>
      </c>
      <c r="AE358">
        <v>644</v>
      </c>
      <c r="AG358">
        <v>0</v>
      </c>
      <c r="AH358">
        <v>0</v>
      </c>
      <c r="AL358">
        <v>17107.240000000002</v>
      </c>
      <c r="AM358" t="b">
        <v>0</v>
      </c>
      <c r="AN358">
        <v>18144.509999999998</v>
      </c>
      <c r="AO358">
        <v>18144.509999999998</v>
      </c>
      <c r="AP358">
        <v>18144.509999999998</v>
      </c>
      <c r="AQ358" t="s">
        <v>1649</v>
      </c>
      <c r="AR358" s="4">
        <v>40888</v>
      </c>
      <c r="AS358">
        <v>18559.509999999998</v>
      </c>
      <c r="AU358" t="b">
        <v>0</v>
      </c>
      <c r="AV358" t="b">
        <v>0</v>
      </c>
      <c r="AW358" t="s">
        <v>102</v>
      </c>
      <c r="AZ358" t="b">
        <v>0</v>
      </c>
      <c r="BB358" t="b">
        <v>0</v>
      </c>
      <c r="BH358">
        <v>0</v>
      </c>
      <c r="BI358">
        <v>0</v>
      </c>
      <c r="BP358" t="s">
        <v>14</v>
      </c>
      <c r="BQ358">
        <f>+VLOOKUP(Tableau2[[#This Row],[DOSSOPEN]],table!A:E,3,FALSE)</f>
        <v>30</v>
      </c>
      <c r="BR358">
        <f>+YEAR(Tableau2[[#This Row],[DOSSOPEN]])</f>
        <v>2011</v>
      </c>
      <c r="BS358" s="5" t="str">
        <f>+VLOOKUP(WEEKDAY(Tableau2[[#This Row],[DOSSOPEN]]),$BY$1:$BZ$7,2,FALSE)</f>
        <v>samedi</v>
      </c>
    </row>
    <row r="359" spans="1:71">
      <c r="A359" t="s">
        <v>516</v>
      </c>
      <c r="B359" s="4">
        <v>40755</v>
      </c>
      <c r="C359">
        <v>346</v>
      </c>
      <c r="D359" t="s">
        <v>1650</v>
      </c>
      <c r="E359" t="s">
        <v>1651</v>
      </c>
      <c r="F359" t="s">
        <v>100</v>
      </c>
      <c r="G359" t="s">
        <v>101</v>
      </c>
      <c r="L359" s="4">
        <v>41461</v>
      </c>
      <c r="M359">
        <v>1540452.64</v>
      </c>
      <c r="N359">
        <v>34013.919999999998</v>
      </c>
      <c r="O359" s="4">
        <v>40993</v>
      </c>
      <c r="P359">
        <v>20357.28</v>
      </c>
      <c r="Q359">
        <v>20357.28</v>
      </c>
      <c r="R359">
        <v>248</v>
      </c>
      <c r="S359">
        <v>0</v>
      </c>
      <c r="T359">
        <v>0</v>
      </c>
      <c r="U359" s="4">
        <v>40883</v>
      </c>
      <c r="V359">
        <v>554</v>
      </c>
      <c r="W359" s="4">
        <v>40960</v>
      </c>
      <c r="X359" s="4">
        <v>40960</v>
      </c>
      <c r="Y359" t="b">
        <v>0</v>
      </c>
      <c r="Z359">
        <v>0</v>
      </c>
      <c r="AA359">
        <v>0</v>
      </c>
      <c r="AB359" s="4">
        <v>40974</v>
      </c>
      <c r="AD359" s="4">
        <v>40973</v>
      </c>
      <c r="AE359">
        <v>644</v>
      </c>
      <c r="AG359">
        <v>0</v>
      </c>
      <c r="AH359">
        <v>0</v>
      </c>
      <c r="AL359">
        <v>17107.240000000002</v>
      </c>
      <c r="AM359" t="b">
        <v>0</v>
      </c>
      <c r="AN359">
        <v>18144.509999999998</v>
      </c>
      <c r="AO359">
        <v>18144.509999999998</v>
      </c>
      <c r="AP359">
        <v>18144.509999999998</v>
      </c>
      <c r="AQ359" t="s">
        <v>1652</v>
      </c>
      <c r="AR359" s="4">
        <v>40889</v>
      </c>
      <c r="AS359">
        <v>18560.509999999998</v>
      </c>
      <c r="AU359" t="b">
        <v>0</v>
      </c>
      <c r="AV359" t="b">
        <v>0</v>
      </c>
      <c r="AW359" t="s">
        <v>102</v>
      </c>
      <c r="AZ359" t="b">
        <v>0</v>
      </c>
      <c r="BB359" t="b">
        <v>0</v>
      </c>
      <c r="BH359">
        <v>0</v>
      </c>
      <c r="BI359">
        <v>0</v>
      </c>
      <c r="BP359" t="s">
        <v>15</v>
      </c>
      <c r="BQ359">
        <f>+VLOOKUP(Tableau2[[#This Row],[DOSSOPEN]],table!A:E,3,FALSE)</f>
        <v>30</v>
      </c>
      <c r="BR359">
        <f>+YEAR(Tableau2[[#This Row],[DOSSOPEN]])</f>
        <v>2011</v>
      </c>
      <c r="BS359" s="5" t="str">
        <f>+VLOOKUP(WEEKDAY(Tableau2[[#This Row],[DOSSOPEN]]),$BY$1:$BZ$7,2,FALSE)</f>
        <v>dimanche</v>
      </c>
    </row>
    <row r="360" spans="1:71">
      <c r="A360" t="s">
        <v>517</v>
      </c>
      <c r="B360" s="4">
        <v>40756</v>
      </c>
      <c r="C360">
        <v>347</v>
      </c>
      <c r="D360" t="s">
        <v>1653</v>
      </c>
      <c r="E360" t="s">
        <v>1654</v>
      </c>
      <c r="F360" t="s">
        <v>100</v>
      </c>
      <c r="G360" t="s">
        <v>101</v>
      </c>
      <c r="L360" s="4">
        <v>41462</v>
      </c>
      <c r="M360">
        <v>1540452.64</v>
      </c>
      <c r="N360">
        <v>34013.919999999998</v>
      </c>
      <c r="O360" s="4">
        <v>40994</v>
      </c>
      <c r="P360">
        <v>20357.28</v>
      </c>
      <c r="Q360">
        <v>20357.28</v>
      </c>
      <c r="R360">
        <v>248</v>
      </c>
      <c r="S360">
        <v>0</v>
      </c>
      <c r="T360">
        <v>0</v>
      </c>
      <c r="U360" s="4">
        <v>40884</v>
      </c>
      <c r="V360">
        <v>555</v>
      </c>
      <c r="W360" s="4">
        <v>40960</v>
      </c>
      <c r="X360" s="4">
        <v>40960</v>
      </c>
      <c r="Y360" t="b">
        <v>0</v>
      </c>
      <c r="Z360">
        <v>0</v>
      </c>
      <c r="AA360">
        <v>0</v>
      </c>
      <c r="AB360" s="4">
        <v>40974</v>
      </c>
      <c r="AD360" s="4">
        <v>40973</v>
      </c>
      <c r="AE360">
        <v>644</v>
      </c>
      <c r="AG360">
        <v>0</v>
      </c>
      <c r="AH360">
        <v>0</v>
      </c>
      <c r="AL360">
        <v>17107.240000000002</v>
      </c>
      <c r="AM360" t="b">
        <v>0</v>
      </c>
      <c r="AN360">
        <v>18144.509999999998</v>
      </c>
      <c r="AO360">
        <v>18144.509999999998</v>
      </c>
      <c r="AP360">
        <v>18144.509999999998</v>
      </c>
      <c r="AQ360" t="s">
        <v>1655</v>
      </c>
      <c r="AR360" s="4">
        <v>40890</v>
      </c>
      <c r="AS360">
        <v>18561.509999999998</v>
      </c>
      <c r="AU360" t="b">
        <v>0</v>
      </c>
      <c r="AV360" t="b">
        <v>0</v>
      </c>
      <c r="AW360" t="s">
        <v>102</v>
      </c>
      <c r="AZ360" t="b">
        <v>0</v>
      </c>
      <c r="BB360" t="b">
        <v>0</v>
      </c>
      <c r="BH360">
        <v>0</v>
      </c>
      <c r="BI360">
        <v>0</v>
      </c>
      <c r="BP360" t="s">
        <v>16</v>
      </c>
      <c r="BQ360">
        <f>+VLOOKUP(Tableau2[[#This Row],[DOSSOPEN]],table!A:E,3,FALSE)</f>
        <v>31</v>
      </c>
      <c r="BR360">
        <f>+YEAR(Tableau2[[#This Row],[DOSSOPEN]])</f>
        <v>2011</v>
      </c>
      <c r="BS360" s="5" t="str">
        <f>+VLOOKUP(WEEKDAY(Tableau2[[#This Row],[DOSSOPEN]]),$BY$1:$BZ$7,2,FALSE)</f>
        <v>lundi</v>
      </c>
    </row>
    <row r="361" spans="1:71">
      <c r="A361" t="s">
        <v>518</v>
      </c>
      <c r="B361" s="4">
        <v>40757</v>
      </c>
      <c r="C361">
        <v>348</v>
      </c>
      <c r="D361" t="s">
        <v>1656</v>
      </c>
      <c r="E361" t="s">
        <v>1657</v>
      </c>
      <c r="F361" t="s">
        <v>100</v>
      </c>
      <c r="G361" t="s">
        <v>101</v>
      </c>
      <c r="L361" s="4">
        <v>41463</v>
      </c>
      <c r="M361">
        <v>1540452.64</v>
      </c>
      <c r="N361">
        <v>34013.919999999998</v>
      </c>
      <c r="O361" s="4">
        <v>40995</v>
      </c>
      <c r="P361">
        <v>20357.28</v>
      </c>
      <c r="Q361">
        <v>20357.28</v>
      </c>
      <c r="R361">
        <v>248</v>
      </c>
      <c r="S361">
        <v>0</v>
      </c>
      <c r="T361">
        <v>0</v>
      </c>
      <c r="U361" s="4">
        <v>40885</v>
      </c>
      <c r="V361">
        <v>556</v>
      </c>
      <c r="W361" s="4">
        <v>40960</v>
      </c>
      <c r="X361" s="4">
        <v>40960</v>
      </c>
      <c r="Y361" t="b">
        <v>0</v>
      </c>
      <c r="Z361">
        <v>0</v>
      </c>
      <c r="AA361">
        <v>0</v>
      </c>
      <c r="AB361" s="4">
        <v>40974</v>
      </c>
      <c r="AD361" s="4">
        <v>40973</v>
      </c>
      <c r="AE361">
        <v>644</v>
      </c>
      <c r="AG361">
        <v>0</v>
      </c>
      <c r="AH361">
        <v>0</v>
      </c>
      <c r="AL361">
        <v>17107.240000000002</v>
      </c>
      <c r="AM361" t="b">
        <v>0</v>
      </c>
      <c r="AN361">
        <v>18144.509999999998</v>
      </c>
      <c r="AO361">
        <v>18144.509999999998</v>
      </c>
      <c r="AP361">
        <v>18144.509999999998</v>
      </c>
      <c r="AQ361" t="s">
        <v>1658</v>
      </c>
      <c r="AR361" s="4">
        <v>40891</v>
      </c>
      <c r="AS361">
        <v>18562.509999999998</v>
      </c>
      <c r="AU361" t="b">
        <v>0</v>
      </c>
      <c r="AV361" t="b">
        <v>0</v>
      </c>
      <c r="AW361" t="s">
        <v>102</v>
      </c>
      <c r="AZ361" t="b">
        <v>0</v>
      </c>
      <c r="BB361" t="b">
        <v>0</v>
      </c>
      <c r="BH361">
        <v>0</v>
      </c>
      <c r="BI361">
        <v>0</v>
      </c>
      <c r="BP361" t="s">
        <v>17</v>
      </c>
      <c r="BQ361">
        <f>+VLOOKUP(Tableau2[[#This Row],[DOSSOPEN]],table!A:E,3,FALSE)</f>
        <v>31</v>
      </c>
      <c r="BR361">
        <f>+YEAR(Tableau2[[#This Row],[DOSSOPEN]])</f>
        <v>2011</v>
      </c>
      <c r="BS361" s="5" t="str">
        <f>+VLOOKUP(WEEKDAY(Tableau2[[#This Row],[DOSSOPEN]]),$BY$1:$BZ$7,2,FALSE)</f>
        <v>mardi</v>
      </c>
    </row>
    <row r="362" spans="1:71">
      <c r="A362" t="s">
        <v>519</v>
      </c>
      <c r="B362" s="4">
        <v>40758</v>
      </c>
      <c r="C362">
        <v>349</v>
      </c>
      <c r="D362" t="s">
        <v>1659</v>
      </c>
      <c r="E362" t="s">
        <v>1660</v>
      </c>
      <c r="F362" t="s">
        <v>100</v>
      </c>
      <c r="G362" t="s">
        <v>101</v>
      </c>
      <c r="L362" s="4">
        <v>41464</v>
      </c>
      <c r="M362">
        <v>1540452.64</v>
      </c>
      <c r="N362">
        <v>34013.919999999998</v>
      </c>
      <c r="O362" s="4">
        <v>40996</v>
      </c>
      <c r="P362">
        <v>20357.28</v>
      </c>
      <c r="Q362">
        <v>20357.28</v>
      </c>
      <c r="R362">
        <v>248</v>
      </c>
      <c r="S362">
        <v>0</v>
      </c>
      <c r="T362">
        <v>0</v>
      </c>
      <c r="U362" s="4">
        <v>40886</v>
      </c>
      <c r="V362">
        <v>557</v>
      </c>
      <c r="W362" s="4">
        <v>40960</v>
      </c>
      <c r="X362" s="4">
        <v>40960</v>
      </c>
      <c r="Y362" t="b">
        <v>0</v>
      </c>
      <c r="Z362">
        <v>0</v>
      </c>
      <c r="AA362">
        <v>0</v>
      </c>
      <c r="AB362" s="4">
        <v>40974</v>
      </c>
      <c r="AD362" s="4">
        <v>40973</v>
      </c>
      <c r="AE362">
        <v>644</v>
      </c>
      <c r="AG362">
        <v>0</v>
      </c>
      <c r="AH362">
        <v>0</v>
      </c>
      <c r="AL362">
        <v>17107.240000000002</v>
      </c>
      <c r="AM362" t="b">
        <v>0</v>
      </c>
      <c r="AN362">
        <v>18144.509999999998</v>
      </c>
      <c r="AO362">
        <v>18144.509999999998</v>
      </c>
      <c r="AP362">
        <v>18144.509999999998</v>
      </c>
      <c r="AQ362" t="s">
        <v>1661</v>
      </c>
      <c r="AR362" s="4">
        <v>40892</v>
      </c>
      <c r="AS362">
        <v>18563.509999999998</v>
      </c>
      <c r="AU362" t="b">
        <v>0</v>
      </c>
      <c r="AV362" t="b">
        <v>0</v>
      </c>
      <c r="AW362" t="s">
        <v>102</v>
      </c>
      <c r="AZ362" t="b">
        <v>0</v>
      </c>
      <c r="BB362" t="b">
        <v>0</v>
      </c>
      <c r="BH362">
        <v>0</v>
      </c>
      <c r="BI362">
        <v>0</v>
      </c>
      <c r="BP362" t="s">
        <v>18</v>
      </c>
      <c r="BQ362">
        <f>+VLOOKUP(Tableau2[[#This Row],[DOSSOPEN]],table!A:E,3,FALSE)</f>
        <v>31</v>
      </c>
      <c r="BR362">
        <f>+YEAR(Tableau2[[#This Row],[DOSSOPEN]])</f>
        <v>2011</v>
      </c>
      <c r="BS362" s="5" t="str">
        <f>+VLOOKUP(WEEKDAY(Tableau2[[#This Row],[DOSSOPEN]]),$BY$1:$BZ$7,2,FALSE)</f>
        <v>mercredi</v>
      </c>
    </row>
    <row r="363" spans="1:71">
      <c r="A363" t="s">
        <v>520</v>
      </c>
      <c r="B363" s="4">
        <v>40759</v>
      </c>
      <c r="C363">
        <v>350</v>
      </c>
      <c r="D363" t="s">
        <v>1662</v>
      </c>
      <c r="E363" t="s">
        <v>1663</v>
      </c>
      <c r="F363" t="s">
        <v>100</v>
      </c>
      <c r="G363" t="s">
        <v>101</v>
      </c>
      <c r="L363" s="4">
        <v>41465</v>
      </c>
      <c r="M363">
        <v>1540452.64</v>
      </c>
      <c r="N363">
        <v>34013.919999999998</v>
      </c>
      <c r="O363" s="4">
        <v>40997</v>
      </c>
      <c r="P363">
        <v>20357.28</v>
      </c>
      <c r="Q363">
        <v>20357.28</v>
      </c>
      <c r="R363">
        <v>248</v>
      </c>
      <c r="S363">
        <v>0</v>
      </c>
      <c r="T363">
        <v>0</v>
      </c>
      <c r="U363" s="4">
        <v>40887</v>
      </c>
      <c r="V363">
        <v>558</v>
      </c>
      <c r="W363" s="4">
        <v>40960</v>
      </c>
      <c r="X363" s="4">
        <v>40960</v>
      </c>
      <c r="Y363" t="b">
        <v>0</v>
      </c>
      <c r="Z363">
        <v>0</v>
      </c>
      <c r="AA363">
        <v>0</v>
      </c>
      <c r="AB363" s="4">
        <v>40974</v>
      </c>
      <c r="AD363" s="4">
        <v>40973</v>
      </c>
      <c r="AE363">
        <v>644</v>
      </c>
      <c r="AG363">
        <v>0</v>
      </c>
      <c r="AH363">
        <v>0</v>
      </c>
      <c r="AL363">
        <v>17107.240000000002</v>
      </c>
      <c r="AM363" t="b">
        <v>0</v>
      </c>
      <c r="AN363">
        <v>18144.509999999998</v>
      </c>
      <c r="AO363">
        <v>18144.509999999998</v>
      </c>
      <c r="AP363">
        <v>18144.509999999998</v>
      </c>
      <c r="AQ363" t="s">
        <v>1664</v>
      </c>
      <c r="AR363" s="4">
        <v>40893</v>
      </c>
      <c r="AS363">
        <v>18564.509999999998</v>
      </c>
      <c r="AU363" t="b">
        <v>0</v>
      </c>
      <c r="AV363" t="b">
        <v>0</v>
      </c>
      <c r="AW363" t="s">
        <v>102</v>
      </c>
      <c r="AZ363" t="b">
        <v>0</v>
      </c>
      <c r="BB363" t="b">
        <v>0</v>
      </c>
      <c r="BH363">
        <v>0</v>
      </c>
      <c r="BI363">
        <v>0</v>
      </c>
      <c r="BP363" t="s">
        <v>19</v>
      </c>
      <c r="BQ363">
        <f>+VLOOKUP(Tableau2[[#This Row],[DOSSOPEN]],table!A:E,3,FALSE)</f>
        <v>31</v>
      </c>
      <c r="BR363">
        <f>+YEAR(Tableau2[[#This Row],[DOSSOPEN]])</f>
        <v>2011</v>
      </c>
      <c r="BS363" s="5" t="str">
        <f>+VLOOKUP(WEEKDAY(Tableau2[[#This Row],[DOSSOPEN]]),$BY$1:$BZ$7,2,FALSE)</f>
        <v>jeudi</v>
      </c>
    </row>
    <row r="364" spans="1:71">
      <c r="A364" t="s">
        <v>521</v>
      </c>
      <c r="B364" s="4">
        <v>40760</v>
      </c>
      <c r="C364">
        <v>351</v>
      </c>
      <c r="D364" t="s">
        <v>1665</v>
      </c>
      <c r="E364" t="s">
        <v>1666</v>
      </c>
      <c r="F364" t="s">
        <v>100</v>
      </c>
      <c r="G364" t="s">
        <v>101</v>
      </c>
      <c r="L364" s="4">
        <v>41466</v>
      </c>
      <c r="M364">
        <v>1540452.64</v>
      </c>
      <c r="N364">
        <v>34013.919999999998</v>
      </c>
      <c r="O364" s="4">
        <v>40998</v>
      </c>
      <c r="P364">
        <v>20357.28</v>
      </c>
      <c r="Q364">
        <v>20357.28</v>
      </c>
      <c r="R364">
        <v>248</v>
      </c>
      <c r="S364">
        <v>0</v>
      </c>
      <c r="T364">
        <v>0</v>
      </c>
      <c r="U364" s="4">
        <v>40888</v>
      </c>
      <c r="V364">
        <v>559</v>
      </c>
      <c r="W364" s="4">
        <v>40960</v>
      </c>
      <c r="X364" s="4">
        <v>40960</v>
      </c>
      <c r="Y364" t="b">
        <v>0</v>
      </c>
      <c r="Z364">
        <v>0</v>
      </c>
      <c r="AA364">
        <v>0</v>
      </c>
      <c r="AB364" s="4">
        <v>40974</v>
      </c>
      <c r="AD364" s="4">
        <v>40973</v>
      </c>
      <c r="AE364">
        <v>644</v>
      </c>
      <c r="AG364">
        <v>0</v>
      </c>
      <c r="AH364">
        <v>0</v>
      </c>
      <c r="AL364">
        <v>17107.240000000002</v>
      </c>
      <c r="AM364" t="b">
        <v>0</v>
      </c>
      <c r="AN364">
        <v>18144.509999999998</v>
      </c>
      <c r="AO364">
        <v>18144.509999999998</v>
      </c>
      <c r="AP364">
        <v>18144.509999999998</v>
      </c>
      <c r="AQ364" t="s">
        <v>1667</v>
      </c>
      <c r="AR364" s="4">
        <v>40894</v>
      </c>
      <c r="AS364">
        <v>18565.509999999998</v>
      </c>
      <c r="AU364" t="b">
        <v>0</v>
      </c>
      <c r="AV364" t="b">
        <v>0</v>
      </c>
      <c r="AW364" t="s">
        <v>102</v>
      </c>
      <c r="AZ364" t="b">
        <v>0</v>
      </c>
      <c r="BB364" t="b">
        <v>0</v>
      </c>
      <c r="BH364">
        <v>0</v>
      </c>
      <c r="BI364">
        <v>0</v>
      </c>
      <c r="BP364" t="s">
        <v>20</v>
      </c>
      <c r="BQ364">
        <f>+VLOOKUP(Tableau2[[#This Row],[DOSSOPEN]],table!A:E,3,FALSE)</f>
        <v>31</v>
      </c>
      <c r="BR364">
        <f>+YEAR(Tableau2[[#This Row],[DOSSOPEN]])</f>
        <v>2011</v>
      </c>
      <c r="BS364" s="5" t="str">
        <f>+VLOOKUP(WEEKDAY(Tableau2[[#This Row],[DOSSOPEN]]),$BY$1:$BZ$7,2,FALSE)</f>
        <v>vendredi</v>
      </c>
    </row>
    <row r="365" spans="1:71">
      <c r="A365" t="s">
        <v>522</v>
      </c>
      <c r="B365" s="4">
        <v>40761</v>
      </c>
      <c r="C365">
        <v>352</v>
      </c>
      <c r="D365" t="s">
        <v>1668</v>
      </c>
      <c r="E365" t="s">
        <v>1669</v>
      </c>
      <c r="F365" t="s">
        <v>100</v>
      </c>
      <c r="G365" t="s">
        <v>101</v>
      </c>
      <c r="L365" s="4">
        <v>41467</v>
      </c>
      <c r="M365">
        <v>1540452.64</v>
      </c>
      <c r="N365">
        <v>34013.919999999998</v>
      </c>
      <c r="O365" s="4">
        <v>40999</v>
      </c>
      <c r="P365">
        <v>20357.28</v>
      </c>
      <c r="Q365">
        <v>20357.28</v>
      </c>
      <c r="R365">
        <v>248</v>
      </c>
      <c r="S365">
        <v>0</v>
      </c>
      <c r="T365">
        <v>0</v>
      </c>
      <c r="U365" s="4">
        <v>40889</v>
      </c>
      <c r="V365">
        <v>560</v>
      </c>
      <c r="W365" s="4">
        <v>40960</v>
      </c>
      <c r="X365" s="4">
        <v>40960</v>
      </c>
      <c r="Y365" t="b">
        <v>0</v>
      </c>
      <c r="Z365">
        <v>0</v>
      </c>
      <c r="AA365">
        <v>0</v>
      </c>
      <c r="AB365" s="4">
        <v>40974</v>
      </c>
      <c r="AD365" s="4">
        <v>40973</v>
      </c>
      <c r="AE365">
        <v>644</v>
      </c>
      <c r="AG365">
        <v>0</v>
      </c>
      <c r="AH365">
        <v>0</v>
      </c>
      <c r="AL365">
        <v>17107.240000000002</v>
      </c>
      <c r="AM365" t="b">
        <v>0</v>
      </c>
      <c r="AN365">
        <v>18144.509999999998</v>
      </c>
      <c r="AO365">
        <v>18144.509999999998</v>
      </c>
      <c r="AP365">
        <v>18144.509999999998</v>
      </c>
      <c r="AQ365" t="s">
        <v>1670</v>
      </c>
      <c r="AR365" s="4">
        <v>40895</v>
      </c>
      <c r="AS365">
        <v>18566.509999999998</v>
      </c>
      <c r="AU365" t="b">
        <v>0</v>
      </c>
      <c r="AV365" t="b">
        <v>0</v>
      </c>
      <c r="AW365" t="s">
        <v>102</v>
      </c>
      <c r="AZ365" t="b">
        <v>0</v>
      </c>
      <c r="BB365" t="b">
        <v>0</v>
      </c>
      <c r="BH365">
        <v>0</v>
      </c>
      <c r="BI365">
        <v>0</v>
      </c>
      <c r="BP365" t="s">
        <v>21</v>
      </c>
      <c r="BQ365">
        <f>+VLOOKUP(Tableau2[[#This Row],[DOSSOPEN]],table!A:E,3,FALSE)</f>
        <v>31</v>
      </c>
      <c r="BR365">
        <f>+YEAR(Tableau2[[#This Row],[DOSSOPEN]])</f>
        <v>2011</v>
      </c>
      <c r="BS365" s="5" t="str">
        <f>+VLOOKUP(WEEKDAY(Tableau2[[#This Row],[DOSSOPEN]]),$BY$1:$BZ$7,2,FALSE)</f>
        <v>samedi</v>
      </c>
    </row>
    <row r="366" spans="1:71">
      <c r="A366" t="s">
        <v>523</v>
      </c>
      <c r="B366" s="4">
        <v>40762</v>
      </c>
      <c r="C366">
        <v>353</v>
      </c>
      <c r="D366" t="s">
        <v>1671</v>
      </c>
      <c r="E366" t="s">
        <v>1672</v>
      </c>
      <c r="F366" t="s">
        <v>100</v>
      </c>
      <c r="G366" t="s">
        <v>101</v>
      </c>
      <c r="L366" s="4">
        <v>41468</v>
      </c>
      <c r="M366">
        <v>1540452.64</v>
      </c>
      <c r="N366">
        <v>34013.919999999998</v>
      </c>
      <c r="O366" s="4">
        <v>41000</v>
      </c>
      <c r="P366">
        <v>20357.28</v>
      </c>
      <c r="Q366">
        <v>20357.28</v>
      </c>
      <c r="R366">
        <v>248</v>
      </c>
      <c r="S366">
        <v>0</v>
      </c>
      <c r="T366">
        <v>0</v>
      </c>
      <c r="U366" s="4">
        <v>40890</v>
      </c>
      <c r="V366">
        <v>561</v>
      </c>
      <c r="W366" s="4">
        <v>40960</v>
      </c>
      <c r="X366" s="4">
        <v>40960</v>
      </c>
      <c r="Y366" t="b">
        <v>0</v>
      </c>
      <c r="Z366">
        <v>0</v>
      </c>
      <c r="AA366">
        <v>0</v>
      </c>
      <c r="AB366" s="4">
        <v>40974</v>
      </c>
      <c r="AD366" s="4">
        <v>40973</v>
      </c>
      <c r="AE366">
        <v>644</v>
      </c>
      <c r="AG366">
        <v>0</v>
      </c>
      <c r="AH366">
        <v>0</v>
      </c>
      <c r="AL366">
        <v>17107.240000000002</v>
      </c>
      <c r="AM366" t="b">
        <v>0</v>
      </c>
      <c r="AN366">
        <v>18144.509999999998</v>
      </c>
      <c r="AO366">
        <v>18144.509999999998</v>
      </c>
      <c r="AP366">
        <v>18144.509999999998</v>
      </c>
      <c r="AQ366" t="s">
        <v>1673</v>
      </c>
      <c r="AR366" s="4">
        <v>40896</v>
      </c>
      <c r="AS366">
        <v>18567.509999999998</v>
      </c>
      <c r="AU366" t="b">
        <v>0</v>
      </c>
      <c r="AV366" t="b">
        <v>0</v>
      </c>
      <c r="AW366" t="s">
        <v>102</v>
      </c>
      <c r="AZ366" t="b">
        <v>0</v>
      </c>
      <c r="BB366" t="b">
        <v>0</v>
      </c>
      <c r="BH366">
        <v>0</v>
      </c>
      <c r="BI366">
        <v>0</v>
      </c>
      <c r="BP366" t="s">
        <v>22</v>
      </c>
      <c r="BQ366">
        <f>+VLOOKUP(Tableau2[[#This Row],[DOSSOPEN]],table!A:E,3,FALSE)</f>
        <v>31</v>
      </c>
      <c r="BR366">
        <f>+YEAR(Tableau2[[#This Row],[DOSSOPEN]])</f>
        <v>2011</v>
      </c>
      <c r="BS366" s="5" t="str">
        <f>+VLOOKUP(WEEKDAY(Tableau2[[#This Row],[DOSSOPEN]]),$BY$1:$BZ$7,2,FALSE)</f>
        <v>dimanche</v>
      </c>
    </row>
    <row r="367" spans="1:71">
      <c r="A367" t="s">
        <v>524</v>
      </c>
      <c r="B367" s="4">
        <v>40763</v>
      </c>
      <c r="C367">
        <v>354</v>
      </c>
      <c r="D367" t="s">
        <v>1674</v>
      </c>
      <c r="E367" t="s">
        <v>1675</v>
      </c>
      <c r="F367" t="s">
        <v>100</v>
      </c>
      <c r="G367" t="s">
        <v>101</v>
      </c>
      <c r="L367" s="4">
        <v>41469</v>
      </c>
      <c r="M367">
        <v>1540452.64</v>
      </c>
      <c r="N367">
        <v>34013.919999999998</v>
      </c>
      <c r="O367" s="4">
        <v>41001</v>
      </c>
      <c r="P367">
        <v>20357.28</v>
      </c>
      <c r="Q367">
        <v>20357.28</v>
      </c>
      <c r="R367">
        <v>248</v>
      </c>
      <c r="S367">
        <v>0</v>
      </c>
      <c r="T367">
        <v>0</v>
      </c>
      <c r="U367" s="4">
        <v>40891</v>
      </c>
      <c r="V367">
        <v>562</v>
      </c>
      <c r="W367" s="4">
        <v>40960</v>
      </c>
      <c r="X367" s="4">
        <v>40960</v>
      </c>
      <c r="Y367" t="b">
        <v>0</v>
      </c>
      <c r="Z367">
        <v>0</v>
      </c>
      <c r="AA367">
        <v>0</v>
      </c>
      <c r="AB367" s="4">
        <v>40974</v>
      </c>
      <c r="AD367" s="4">
        <v>40973</v>
      </c>
      <c r="AE367">
        <v>644</v>
      </c>
      <c r="AG367">
        <v>0</v>
      </c>
      <c r="AH367">
        <v>0</v>
      </c>
      <c r="AL367">
        <v>17107.240000000002</v>
      </c>
      <c r="AM367" t="b">
        <v>0</v>
      </c>
      <c r="AN367">
        <v>18144.509999999998</v>
      </c>
      <c r="AO367">
        <v>18144.509999999998</v>
      </c>
      <c r="AP367">
        <v>18144.509999999998</v>
      </c>
      <c r="AQ367" t="s">
        <v>1676</v>
      </c>
      <c r="AR367" s="4">
        <v>40897</v>
      </c>
      <c r="AS367">
        <v>18568.509999999998</v>
      </c>
      <c r="AU367" t="b">
        <v>0</v>
      </c>
      <c r="AV367" t="b">
        <v>0</v>
      </c>
      <c r="AW367" t="s">
        <v>102</v>
      </c>
      <c r="AZ367" t="b">
        <v>0</v>
      </c>
      <c r="BB367" t="b">
        <v>0</v>
      </c>
      <c r="BH367">
        <v>0</v>
      </c>
      <c r="BI367">
        <v>0</v>
      </c>
      <c r="BP367" t="s">
        <v>23</v>
      </c>
      <c r="BQ367">
        <f>+VLOOKUP(Tableau2[[#This Row],[DOSSOPEN]],table!A:E,3,FALSE)</f>
        <v>32</v>
      </c>
      <c r="BR367">
        <f>+YEAR(Tableau2[[#This Row],[DOSSOPEN]])</f>
        <v>2011</v>
      </c>
      <c r="BS367" s="5" t="str">
        <f>+VLOOKUP(WEEKDAY(Tableau2[[#This Row],[DOSSOPEN]]),$BY$1:$BZ$7,2,FALSE)</f>
        <v>lundi</v>
      </c>
    </row>
    <row r="368" spans="1:71">
      <c r="A368" t="s">
        <v>525</v>
      </c>
      <c r="B368" s="4">
        <v>40764</v>
      </c>
      <c r="C368">
        <v>355</v>
      </c>
      <c r="D368" t="s">
        <v>1677</v>
      </c>
      <c r="E368" t="s">
        <v>1678</v>
      </c>
      <c r="F368" t="s">
        <v>100</v>
      </c>
      <c r="G368" t="s">
        <v>101</v>
      </c>
      <c r="L368" s="4">
        <v>41470</v>
      </c>
      <c r="M368">
        <v>1540452.64</v>
      </c>
      <c r="N368">
        <v>34013.919999999998</v>
      </c>
      <c r="O368" s="4">
        <v>41002</v>
      </c>
      <c r="P368">
        <v>20357.28</v>
      </c>
      <c r="Q368">
        <v>20357.28</v>
      </c>
      <c r="R368">
        <v>248</v>
      </c>
      <c r="S368">
        <v>0</v>
      </c>
      <c r="T368">
        <v>0</v>
      </c>
      <c r="U368" s="4">
        <v>40892</v>
      </c>
      <c r="V368">
        <v>563</v>
      </c>
      <c r="W368" s="4">
        <v>40960</v>
      </c>
      <c r="X368" s="4">
        <v>40960</v>
      </c>
      <c r="Y368" t="b">
        <v>0</v>
      </c>
      <c r="Z368">
        <v>0</v>
      </c>
      <c r="AA368">
        <v>0</v>
      </c>
      <c r="AB368" s="4">
        <v>40974</v>
      </c>
      <c r="AD368" s="4">
        <v>40973</v>
      </c>
      <c r="AE368">
        <v>644</v>
      </c>
      <c r="AG368">
        <v>0</v>
      </c>
      <c r="AH368">
        <v>0</v>
      </c>
      <c r="AL368">
        <v>17107.240000000002</v>
      </c>
      <c r="AM368" t="b">
        <v>0</v>
      </c>
      <c r="AN368">
        <v>18144.509999999998</v>
      </c>
      <c r="AO368">
        <v>18144.509999999998</v>
      </c>
      <c r="AP368">
        <v>18144.509999999998</v>
      </c>
      <c r="AQ368" t="s">
        <v>1679</v>
      </c>
      <c r="AR368" s="4">
        <v>40898</v>
      </c>
      <c r="AS368">
        <v>18569.509999999998</v>
      </c>
      <c r="AU368" t="b">
        <v>0</v>
      </c>
      <c r="AV368" t="b">
        <v>0</v>
      </c>
      <c r="AW368" t="s">
        <v>102</v>
      </c>
      <c r="AZ368" t="b">
        <v>0</v>
      </c>
      <c r="BB368" t="b">
        <v>0</v>
      </c>
      <c r="BH368">
        <v>0</v>
      </c>
      <c r="BI368">
        <v>0</v>
      </c>
      <c r="BP368" t="s">
        <v>24</v>
      </c>
      <c r="BQ368">
        <f>+VLOOKUP(Tableau2[[#This Row],[DOSSOPEN]],table!A:E,3,FALSE)</f>
        <v>32</v>
      </c>
      <c r="BR368">
        <f>+YEAR(Tableau2[[#This Row],[DOSSOPEN]])</f>
        <v>2011</v>
      </c>
      <c r="BS368" s="5" t="str">
        <f>+VLOOKUP(WEEKDAY(Tableau2[[#This Row],[DOSSOPEN]]),$BY$1:$BZ$7,2,FALSE)</f>
        <v>mardi</v>
      </c>
    </row>
    <row r="369" spans="1:71">
      <c r="A369" t="s">
        <v>526</v>
      </c>
      <c r="B369" s="4">
        <v>40765</v>
      </c>
      <c r="C369">
        <v>356</v>
      </c>
      <c r="D369" t="s">
        <v>1680</v>
      </c>
      <c r="E369" t="s">
        <v>1681</v>
      </c>
      <c r="F369" t="s">
        <v>100</v>
      </c>
      <c r="G369" t="s">
        <v>101</v>
      </c>
      <c r="L369" s="4">
        <v>41471</v>
      </c>
      <c r="M369">
        <v>1540452.64</v>
      </c>
      <c r="N369">
        <v>34013.919999999998</v>
      </c>
      <c r="O369" s="4">
        <v>41003</v>
      </c>
      <c r="P369">
        <v>20357.28</v>
      </c>
      <c r="Q369">
        <v>20357.28</v>
      </c>
      <c r="R369">
        <v>248</v>
      </c>
      <c r="S369">
        <v>0</v>
      </c>
      <c r="T369">
        <v>0</v>
      </c>
      <c r="U369" s="4">
        <v>40893</v>
      </c>
      <c r="V369">
        <v>564</v>
      </c>
      <c r="W369" s="4">
        <v>40960</v>
      </c>
      <c r="X369" s="4">
        <v>40960</v>
      </c>
      <c r="Y369" t="b">
        <v>0</v>
      </c>
      <c r="Z369">
        <v>0</v>
      </c>
      <c r="AA369">
        <v>0</v>
      </c>
      <c r="AB369" s="4">
        <v>40974</v>
      </c>
      <c r="AD369" s="4">
        <v>40973</v>
      </c>
      <c r="AE369">
        <v>644</v>
      </c>
      <c r="AG369">
        <v>0</v>
      </c>
      <c r="AH369">
        <v>0</v>
      </c>
      <c r="AL369">
        <v>17107.240000000002</v>
      </c>
      <c r="AM369" t="b">
        <v>0</v>
      </c>
      <c r="AN369">
        <v>18144.509999999998</v>
      </c>
      <c r="AO369">
        <v>18144.509999999998</v>
      </c>
      <c r="AP369">
        <v>18144.509999999998</v>
      </c>
      <c r="AQ369" t="s">
        <v>1682</v>
      </c>
      <c r="AR369" s="4">
        <v>40899</v>
      </c>
      <c r="AS369">
        <v>18570.509999999998</v>
      </c>
      <c r="AU369" t="b">
        <v>0</v>
      </c>
      <c r="AV369" t="b">
        <v>0</v>
      </c>
      <c r="AW369" t="s">
        <v>102</v>
      </c>
      <c r="AZ369" t="b">
        <v>0</v>
      </c>
      <c r="BB369" t="b">
        <v>0</v>
      </c>
      <c r="BH369">
        <v>0</v>
      </c>
      <c r="BI369">
        <v>0</v>
      </c>
      <c r="BP369" t="s">
        <v>5</v>
      </c>
      <c r="BQ369">
        <f>+VLOOKUP(Tableau2[[#This Row],[DOSSOPEN]],table!A:E,3,FALSE)</f>
        <v>32</v>
      </c>
      <c r="BR369">
        <f>+YEAR(Tableau2[[#This Row],[DOSSOPEN]])</f>
        <v>2011</v>
      </c>
      <c r="BS369" s="5" t="str">
        <f>+VLOOKUP(WEEKDAY(Tableau2[[#This Row],[DOSSOPEN]]),$BY$1:$BZ$7,2,FALSE)</f>
        <v>mercredi</v>
      </c>
    </row>
    <row r="370" spans="1:71">
      <c r="A370" t="s">
        <v>527</v>
      </c>
      <c r="B370" s="4">
        <v>40766</v>
      </c>
      <c r="C370">
        <v>357</v>
      </c>
      <c r="D370" t="s">
        <v>1683</v>
      </c>
      <c r="E370" t="s">
        <v>1684</v>
      </c>
      <c r="F370" t="s">
        <v>100</v>
      </c>
      <c r="G370" t="s">
        <v>101</v>
      </c>
      <c r="L370" s="4">
        <v>41472</v>
      </c>
      <c r="M370">
        <v>1540452.64</v>
      </c>
      <c r="N370">
        <v>34013.919999999998</v>
      </c>
      <c r="O370" s="4">
        <v>41004</v>
      </c>
      <c r="P370">
        <v>20357.28</v>
      </c>
      <c r="Q370">
        <v>20357.28</v>
      </c>
      <c r="R370">
        <v>248</v>
      </c>
      <c r="S370">
        <v>0</v>
      </c>
      <c r="T370">
        <v>0</v>
      </c>
      <c r="U370" s="4">
        <v>40894</v>
      </c>
      <c r="V370">
        <v>565</v>
      </c>
      <c r="W370" s="4">
        <v>40960</v>
      </c>
      <c r="X370" s="4">
        <v>40960</v>
      </c>
      <c r="Y370" t="b">
        <v>0</v>
      </c>
      <c r="Z370">
        <v>0</v>
      </c>
      <c r="AA370">
        <v>0</v>
      </c>
      <c r="AB370" s="4">
        <v>40974</v>
      </c>
      <c r="AD370" s="4">
        <v>40973</v>
      </c>
      <c r="AE370">
        <v>644</v>
      </c>
      <c r="AG370">
        <v>0</v>
      </c>
      <c r="AH370">
        <v>0</v>
      </c>
      <c r="AL370">
        <v>17107.240000000002</v>
      </c>
      <c r="AM370" t="b">
        <v>0</v>
      </c>
      <c r="AN370">
        <v>18144.509999999998</v>
      </c>
      <c r="AO370">
        <v>18144.509999999998</v>
      </c>
      <c r="AP370">
        <v>18144.509999999998</v>
      </c>
      <c r="AQ370" t="s">
        <v>1685</v>
      </c>
      <c r="AR370" s="4">
        <v>40900</v>
      </c>
      <c r="AS370">
        <v>18571.509999999998</v>
      </c>
      <c r="AU370" t="b">
        <v>0</v>
      </c>
      <c r="AV370" t="b">
        <v>0</v>
      </c>
      <c r="AW370" t="s">
        <v>102</v>
      </c>
      <c r="AZ370" t="b">
        <v>0</v>
      </c>
      <c r="BB370" t="b">
        <v>0</v>
      </c>
      <c r="BH370">
        <v>0</v>
      </c>
      <c r="BI370">
        <v>0</v>
      </c>
      <c r="BP370" t="s">
        <v>14</v>
      </c>
      <c r="BQ370">
        <f>+VLOOKUP(Tableau2[[#This Row],[DOSSOPEN]],table!A:E,3,FALSE)</f>
        <v>32</v>
      </c>
      <c r="BR370">
        <f>+YEAR(Tableau2[[#This Row],[DOSSOPEN]])</f>
        <v>2011</v>
      </c>
      <c r="BS370" s="5" t="str">
        <f>+VLOOKUP(WEEKDAY(Tableau2[[#This Row],[DOSSOPEN]]),$BY$1:$BZ$7,2,FALSE)</f>
        <v>jeudi</v>
      </c>
    </row>
    <row r="371" spans="1:71">
      <c r="A371" t="s">
        <v>528</v>
      </c>
      <c r="B371" s="4">
        <v>40767</v>
      </c>
      <c r="C371">
        <v>358</v>
      </c>
      <c r="D371" t="s">
        <v>1686</v>
      </c>
      <c r="E371" t="s">
        <v>1687</v>
      </c>
      <c r="F371" t="s">
        <v>100</v>
      </c>
      <c r="G371" t="s">
        <v>101</v>
      </c>
      <c r="L371" s="4">
        <v>41473</v>
      </c>
      <c r="M371">
        <v>1540452.64</v>
      </c>
      <c r="N371">
        <v>34013.919999999998</v>
      </c>
      <c r="O371" s="4">
        <v>41005</v>
      </c>
      <c r="P371">
        <v>20357.28</v>
      </c>
      <c r="Q371">
        <v>20357.28</v>
      </c>
      <c r="R371">
        <v>248</v>
      </c>
      <c r="S371">
        <v>0</v>
      </c>
      <c r="T371">
        <v>0</v>
      </c>
      <c r="U371" s="4">
        <v>40895</v>
      </c>
      <c r="V371">
        <v>566</v>
      </c>
      <c r="W371" s="4">
        <v>40960</v>
      </c>
      <c r="X371" s="4">
        <v>40960</v>
      </c>
      <c r="Y371" t="b">
        <v>0</v>
      </c>
      <c r="Z371">
        <v>0</v>
      </c>
      <c r="AA371">
        <v>0</v>
      </c>
      <c r="AB371" s="4">
        <v>40974</v>
      </c>
      <c r="AD371" s="4">
        <v>40973</v>
      </c>
      <c r="AE371">
        <v>644</v>
      </c>
      <c r="AG371">
        <v>0</v>
      </c>
      <c r="AH371">
        <v>0</v>
      </c>
      <c r="AL371">
        <v>17107.240000000002</v>
      </c>
      <c r="AM371" t="b">
        <v>0</v>
      </c>
      <c r="AN371">
        <v>18144.509999999998</v>
      </c>
      <c r="AO371">
        <v>18144.509999999998</v>
      </c>
      <c r="AP371">
        <v>18144.509999999998</v>
      </c>
      <c r="AQ371" t="s">
        <v>1688</v>
      </c>
      <c r="AR371" s="4">
        <v>40901</v>
      </c>
      <c r="AS371">
        <v>18572.509999999998</v>
      </c>
      <c r="AU371" t="b">
        <v>0</v>
      </c>
      <c r="AV371" t="b">
        <v>0</v>
      </c>
      <c r="AW371" t="s">
        <v>102</v>
      </c>
      <c r="AZ371" t="b">
        <v>0</v>
      </c>
      <c r="BB371" t="b">
        <v>0</v>
      </c>
      <c r="BH371">
        <v>0</v>
      </c>
      <c r="BI371">
        <v>0</v>
      </c>
      <c r="BP371" t="s">
        <v>15</v>
      </c>
      <c r="BQ371">
        <f>+VLOOKUP(Tableau2[[#This Row],[DOSSOPEN]],table!A:E,3,FALSE)</f>
        <v>32</v>
      </c>
      <c r="BR371">
        <f>+YEAR(Tableau2[[#This Row],[DOSSOPEN]])</f>
        <v>2011</v>
      </c>
      <c r="BS371" s="5" t="str">
        <f>+VLOOKUP(WEEKDAY(Tableau2[[#This Row],[DOSSOPEN]]),$BY$1:$BZ$7,2,FALSE)</f>
        <v>vendredi</v>
      </c>
    </row>
    <row r="372" spans="1:71">
      <c r="A372" t="s">
        <v>529</v>
      </c>
      <c r="B372" s="4">
        <v>40768</v>
      </c>
      <c r="C372">
        <v>359</v>
      </c>
      <c r="D372" t="s">
        <v>1689</v>
      </c>
      <c r="E372" t="s">
        <v>1690</v>
      </c>
      <c r="F372" t="s">
        <v>100</v>
      </c>
      <c r="G372" t="s">
        <v>101</v>
      </c>
      <c r="L372" s="4">
        <v>41474</v>
      </c>
      <c r="M372">
        <v>1540452.64</v>
      </c>
      <c r="N372">
        <v>34013.919999999998</v>
      </c>
      <c r="O372" s="4">
        <v>41006</v>
      </c>
      <c r="P372">
        <v>20357.28</v>
      </c>
      <c r="Q372">
        <v>20357.28</v>
      </c>
      <c r="R372">
        <v>248</v>
      </c>
      <c r="S372">
        <v>0</v>
      </c>
      <c r="T372">
        <v>0</v>
      </c>
      <c r="U372" s="4">
        <v>40896</v>
      </c>
      <c r="V372">
        <v>567</v>
      </c>
      <c r="W372" s="4">
        <v>40960</v>
      </c>
      <c r="X372" s="4">
        <v>40960</v>
      </c>
      <c r="Y372" t="b">
        <v>0</v>
      </c>
      <c r="Z372">
        <v>0</v>
      </c>
      <c r="AA372">
        <v>0</v>
      </c>
      <c r="AB372" s="4">
        <v>40974</v>
      </c>
      <c r="AD372" s="4">
        <v>40973</v>
      </c>
      <c r="AE372">
        <v>644</v>
      </c>
      <c r="AG372">
        <v>0</v>
      </c>
      <c r="AH372">
        <v>0</v>
      </c>
      <c r="AL372">
        <v>17107.240000000002</v>
      </c>
      <c r="AM372" t="b">
        <v>0</v>
      </c>
      <c r="AN372">
        <v>18144.509999999998</v>
      </c>
      <c r="AO372">
        <v>18144.509999999998</v>
      </c>
      <c r="AP372">
        <v>18144.509999999998</v>
      </c>
      <c r="AQ372" t="s">
        <v>1691</v>
      </c>
      <c r="AR372" s="4">
        <v>40902</v>
      </c>
      <c r="AS372">
        <v>18573.509999999998</v>
      </c>
      <c r="AU372" t="b">
        <v>0</v>
      </c>
      <c r="AV372" t="b">
        <v>0</v>
      </c>
      <c r="AW372" t="s">
        <v>102</v>
      </c>
      <c r="AZ372" t="b">
        <v>0</v>
      </c>
      <c r="BB372" t="b">
        <v>0</v>
      </c>
      <c r="BH372">
        <v>0</v>
      </c>
      <c r="BI372">
        <v>0</v>
      </c>
      <c r="BP372" t="s">
        <v>16</v>
      </c>
      <c r="BQ372">
        <f>+VLOOKUP(Tableau2[[#This Row],[DOSSOPEN]],table!A:E,3,FALSE)</f>
        <v>32</v>
      </c>
      <c r="BR372">
        <f>+YEAR(Tableau2[[#This Row],[DOSSOPEN]])</f>
        <v>2011</v>
      </c>
      <c r="BS372" s="5" t="str">
        <f>+VLOOKUP(WEEKDAY(Tableau2[[#This Row],[DOSSOPEN]]),$BY$1:$BZ$7,2,FALSE)</f>
        <v>samedi</v>
      </c>
    </row>
    <row r="373" spans="1:71">
      <c r="A373" t="s">
        <v>530</v>
      </c>
      <c r="B373" s="4">
        <v>40769</v>
      </c>
      <c r="C373">
        <v>360</v>
      </c>
      <c r="D373" t="s">
        <v>1692</v>
      </c>
      <c r="E373" t="s">
        <v>1693</v>
      </c>
      <c r="F373" t="s">
        <v>100</v>
      </c>
      <c r="G373" t="s">
        <v>101</v>
      </c>
      <c r="L373" s="4">
        <v>41475</v>
      </c>
      <c r="M373">
        <v>1540452.64</v>
      </c>
      <c r="N373">
        <v>34013.919999999998</v>
      </c>
      <c r="O373" s="4">
        <v>41007</v>
      </c>
      <c r="P373">
        <v>20357.28</v>
      </c>
      <c r="Q373">
        <v>20357.28</v>
      </c>
      <c r="R373">
        <v>248</v>
      </c>
      <c r="S373">
        <v>0</v>
      </c>
      <c r="T373">
        <v>0</v>
      </c>
      <c r="U373" s="4">
        <v>40897</v>
      </c>
      <c r="V373">
        <v>568</v>
      </c>
      <c r="W373" s="4">
        <v>40960</v>
      </c>
      <c r="X373" s="4">
        <v>40960</v>
      </c>
      <c r="Y373" t="b">
        <v>0</v>
      </c>
      <c r="Z373">
        <v>0</v>
      </c>
      <c r="AA373">
        <v>0</v>
      </c>
      <c r="AB373" s="4">
        <v>40974</v>
      </c>
      <c r="AD373" s="4">
        <v>40973</v>
      </c>
      <c r="AE373">
        <v>644</v>
      </c>
      <c r="AG373">
        <v>0</v>
      </c>
      <c r="AH373">
        <v>0</v>
      </c>
      <c r="AL373">
        <v>17107.240000000002</v>
      </c>
      <c r="AM373" t="b">
        <v>0</v>
      </c>
      <c r="AN373">
        <v>18144.509999999998</v>
      </c>
      <c r="AO373">
        <v>18144.509999999998</v>
      </c>
      <c r="AP373">
        <v>18144.509999999998</v>
      </c>
      <c r="AQ373" t="s">
        <v>1694</v>
      </c>
      <c r="AR373" s="4">
        <v>40903</v>
      </c>
      <c r="AS373">
        <v>18574.509999999998</v>
      </c>
      <c r="AU373" t="b">
        <v>0</v>
      </c>
      <c r="AV373" t="b">
        <v>0</v>
      </c>
      <c r="AW373" t="s">
        <v>102</v>
      </c>
      <c r="AZ373" t="b">
        <v>0</v>
      </c>
      <c r="BB373" t="b">
        <v>0</v>
      </c>
      <c r="BH373">
        <v>0</v>
      </c>
      <c r="BI373">
        <v>0</v>
      </c>
      <c r="BP373" t="s">
        <v>17</v>
      </c>
      <c r="BQ373">
        <f>+VLOOKUP(Tableau2[[#This Row],[DOSSOPEN]],table!A:E,3,FALSE)</f>
        <v>32</v>
      </c>
      <c r="BR373">
        <f>+YEAR(Tableau2[[#This Row],[DOSSOPEN]])</f>
        <v>2011</v>
      </c>
      <c r="BS373" s="5" t="str">
        <f>+VLOOKUP(WEEKDAY(Tableau2[[#This Row],[DOSSOPEN]]),$BY$1:$BZ$7,2,FALSE)</f>
        <v>dimanche</v>
      </c>
    </row>
    <row r="374" spans="1:71">
      <c r="A374" t="s">
        <v>531</v>
      </c>
      <c r="B374" s="4">
        <v>40770</v>
      </c>
      <c r="C374">
        <v>361</v>
      </c>
      <c r="D374" t="s">
        <v>1695</v>
      </c>
      <c r="E374" t="s">
        <v>1696</v>
      </c>
      <c r="F374" t="s">
        <v>100</v>
      </c>
      <c r="G374" t="s">
        <v>101</v>
      </c>
      <c r="L374" s="4">
        <v>41476</v>
      </c>
      <c r="M374">
        <v>1540452.64</v>
      </c>
      <c r="N374">
        <v>34013.919999999998</v>
      </c>
      <c r="O374" s="4">
        <v>41008</v>
      </c>
      <c r="P374">
        <v>20357.28</v>
      </c>
      <c r="Q374">
        <v>20357.28</v>
      </c>
      <c r="R374">
        <v>248</v>
      </c>
      <c r="S374">
        <v>0</v>
      </c>
      <c r="T374">
        <v>0</v>
      </c>
      <c r="U374" s="4">
        <v>40898</v>
      </c>
      <c r="V374">
        <v>569</v>
      </c>
      <c r="W374" s="4">
        <v>40960</v>
      </c>
      <c r="X374" s="4">
        <v>40960</v>
      </c>
      <c r="Y374" t="b">
        <v>0</v>
      </c>
      <c r="Z374">
        <v>0</v>
      </c>
      <c r="AA374">
        <v>0</v>
      </c>
      <c r="AB374" s="4">
        <v>40974</v>
      </c>
      <c r="AD374" s="4">
        <v>40973</v>
      </c>
      <c r="AE374">
        <v>644</v>
      </c>
      <c r="AG374">
        <v>0</v>
      </c>
      <c r="AH374">
        <v>0</v>
      </c>
      <c r="AL374">
        <v>17107.240000000002</v>
      </c>
      <c r="AM374" t="b">
        <v>0</v>
      </c>
      <c r="AN374">
        <v>18144.509999999998</v>
      </c>
      <c r="AO374">
        <v>18144.509999999998</v>
      </c>
      <c r="AP374">
        <v>18144.509999999998</v>
      </c>
      <c r="AQ374" t="s">
        <v>1697</v>
      </c>
      <c r="AR374" s="4">
        <v>40904</v>
      </c>
      <c r="AS374">
        <v>18575.509999999998</v>
      </c>
      <c r="AU374" t="b">
        <v>0</v>
      </c>
      <c r="AV374" t="b">
        <v>0</v>
      </c>
      <c r="AW374" t="s">
        <v>102</v>
      </c>
      <c r="AZ374" t="b">
        <v>0</v>
      </c>
      <c r="BB374" t="b">
        <v>0</v>
      </c>
      <c r="BH374">
        <v>0</v>
      </c>
      <c r="BI374">
        <v>0</v>
      </c>
      <c r="BP374" t="s">
        <v>18</v>
      </c>
      <c r="BQ374">
        <f>+VLOOKUP(Tableau2[[#This Row],[DOSSOPEN]],table!A:E,3,FALSE)</f>
        <v>33</v>
      </c>
      <c r="BR374">
        <f>+YEAR(Tableau2[[#This Row],[DOSSOPEN]])</f>
        <v>2011</v>
      </c>
      <c r="BS374" s="5" t="str">
        <f>+VLOOKUP(WEEKDAY(Tableau2[[#This Row],[DOSSOPEN]]),$BY$1:$BZ$7,2,FALSE)</f>
        <v>lundi</v>
      </c>
    </row>
    <row r="375" spans="1:71">
      <c r="A375" t="s">
        <v>532</v>
      </c>
      <c r="B375" s="4">
        <v>40771</v>
      </c>
      <c r="C375">
        <v>362</v>
      </c>
      <c r="D375" t="s">
        <v>1698</v>
      </c>
      <c r="E375" t="s">
        <v>1699</v>
      </c>
      <c r="F375" t="s">
        <v>100</v>
      </c>
      <c r="G375" t="s">
        <v>101</v>
      </c>
      <c r="L375" s="4">
        <v>41477</v>
      </c>
      <c r="M375">
        <v>1540452.64</v>
      </c>
      <c r="N375">
        <v>34013.919999999998</v>
      </c>
      <c r="O375" s="4">
        <v>41009</v>
      </c>
      <c r="P375">
        <v>20357.28</v>
      </c>
      <c r="Q375">
        <v>20357.28</v>
      </c>
      <c r="R375">
        <v>248</v>
      </c>
      <c r="S375">
        <v>0</v>
      </c>
      <c r="T375">
        <v>0</v>
      </c>
      <c r="U375" s="4">
        <v>40899</v>
      </c>
      <c r="V375">
        <v>570</v>
      </c>
      <c r="W375" s="4">
        <v>40960</v>
      </c>
      <c r="X375" s="4">
        <v>40960</v>
      </c>
      <c r="Y375" t="b">
        <v>0</v>
      </c>
      <c r="Z375">
        <v>0</v>
      </c>
      <c r="AA375">
        <v>0</v>
      </c>
      <c r="AB375" s="4">
        <v>40974</v>
      </c>
      <c r="AD375" s="4">
        <v>40973</v>
      </c>
      <c r="AE375">
        <v>644</v>
      </c>
      <c r="AG375">
        <v>0</v>
      </c>
      <c r="AH375">
        <v>0</v>
      </c>
      <c r="AL375">
        <v>17107.240000000002</v>
      </c>
      <c r="AM375" t="b">
        <v>0</v>
      </c>
      <c r="AN375">
        <v>18144.509999999998</v>
      </c>
      <c r="AO375">
        <v>18144.509999999998</v>
      </c>
      <c r="AP375">
        <v>18144.509999999998</v>
      </c>
      <c r="AQ375" t="s">
        <v>1700</v>
      </c>
      <c r="AR375" s="4">
        <v>40905</v>
      </c>
      <c r="AS375">
        <v>18576.509999999998</v>
      </c>
      <c r="AU375" t="b">
        <v>0</v>
      </c>
      <c r="AV375" t="b">
        <v>0</v>
      </c>
      <c r="AW375" t="s">
        <v>102</v>
      </c>
      <c r="AZ375" t="b">
        <v>0</v>
      </c>
      <c r="BB375" t="b">
        <v>0</v>
      </c>
      <c r="BH375">
        <v>0</v>
      </c>
      <c r="BI375">
        <v>0</v>
      </c>
      <c r="BP375" t="s">
        <v>19</v>
      </c>
      <c r="BQ375">
        <f>+VLOOKUP(Tableau2[[#This Row],[DOSSOPEN]],table!A:E,3,FALSE)</f>
        <v>33</v>
      </c>
      <c r="BR375">
        <f>+YEAR(Tableau2[[#This Row],[DOSSOPEN]])</f>
        <v>2011</v>
      </c>
      <c r="BS375" s="5" t="str">
        <f>+VLOOKUP(WEEKDAY(Tableau2[[#This Row],[DOSSOPEN]]),$BY$1:$BZ$7,2,FALSE)</f>
        <v>mardi</v>
      </c>
    </row>
    <row r="376" spans="1:71">
      <c r="A376" t="s">
        <v>533</v>
      </c>
      <c r="B376" s="4">
        <v>40772</v>
      </c>
      <c r="C376">
        <v>363</v>
      </c>
      <c r="D376" t="s">
        <v>1701</v>
      </c>
      <c r="E376" t="s">
        <v>1702</v>
      </c>
      <c r="F376" t="s">
        <v>100</v>
      </c>
      <c r="G376" t="s">
        <v>101</v>
      </c>
      <c r="L376" s="4">
        <v>41478</v>
      </c>
      <c r="M376">
        <v>1540452.64</v>
      </c>
      <c r="N376">
        <v>34013.919999999998</v>
      </c>
      <c r="O376" s="4">
        <v>41010</v>
      </c>
      <c r="P376">
        <v>20357.28</v>
      </c>
      <c r="Q376">
        <v>20357.28</v>
      </c>
      <c r="R376">
        <v>248</v>
      </c>
      <c r="S376">
        <v>0</v>
      </c>
      <c r="T376">
        <v>0</v>
      </c>
      <c r="U376" s="4">
        <v>40900</v>
      </c>
      <c r="V376">
        <v>571</v>
      </c>
      <c r="W376" s="4">
        <v>40960</v>
      </c>
      <c r="X376" s="4">
        <v>40960</v>
      </c>
      <c r="Y376" t="b">
        <v>0</v>
      </c>
      <c r="Z376">
        <v>0</v>
      </c>
      <c r="AA376">
        <v>0</v>
      </c>
      <c r="AB376" s="4">
        <v>40974</v>
      </c>
      <c r="AD376" s="4">
        <v>40973</v>
      </c>
      <c r="AE376">
        <v>644</v>
      </c>
      <c r="AG376">
        <v>0</v>
      </c>
      <c r="AH376">
        <v>0</v>
      </c>
      <c r="AL376">
        <v>17107.240000000002</v>
      </c>
      <c r="AM376" t="b">
        <v>0</v>
      </c>
      <c r="AN376">
        <v>18144.509999999998</v>
      </c>
      <c r="AO376">
        <v>18144.509999999998</v>
      </c>
      <c r="AP376">
        <v>18144.509999999998</v>
      </c>
      <c r="AQ376" t="s">
        <v>1703</v>
      </c>
      <c r="AR376" s="4">
        <v>40906</v>
      </c>
      <c r="AS376">
        <v>18577.509999999998</v>
      </c>
      <c r="AU376" t="b">
        <v>0</v>
      </c>
      <c r="AV376" t="b">
        <v>0</v>
      </c>
      <c r="AW376" t="s">
        <v>102</v>
      </c>
      <c r="AZ376" t="b">
        <v>0</v>
      </c>
      <c r="BB376" t="b">
        <v>0</v>
      </c>
      <c r="BH376">
        <v>0</v>
      </c>
      <c r="BI376">
        <v>0</v>
      </c>
      <c r="BP376" t="s">
        <v>20</v>
      </c>
      <c r="BQ376">
        <f>+VLOOKUP(Tableau2[[#This Row],[DOSSOPEN]],table!A:E,3,FALSE)</f>
        <v>33</v>
      </c>
      <c r="BR376">
        <f>+YEAR(Tableau2[[#This Row],[DOSSOPEN]])</f>
        <v>2011</v>
      </c>
      <c r="BS376" s="5" t="str">
        <f>+VLOOKUP(WEEKDAY(Tableau2[[#This Row],[DOSSOPEN]]),$BY$1:$BZ$7,2,FALSE)</f>
        <v>mercredi</v>
      </c>
    </row>
    <row r="377" spans="1:71">
      <c r="A377" t="s">
        <v>534</v>
      </c>
      <c r="B377" s="4">
        <v>40773</v>
      </c>
      <c r="C377">
        <v>364</v>
      </c>
      <c r="D377" t="s">
        <v>1704</v>
      </c>
      <c r="E377" t="s">
        <v>1705</v>
      </c>
      <c r="F377" t="s">
        <v>100</v>
      </c>
      <c r="G377" t="s">
        <v>101</v>
      </c>
      <c r="L377" s="4">
        <v>41479</v>
      </c>
      <c r="M377">
        <v>1540452.64</v>
      </c>
      <c r="N377">
        <v>34013.919999999998</v>
      </c>
      <c r="O377" s="4">
        <v>41011</v>
      </c>
      <c r="P377">
        <v>20357.28</v>
      </c>
      <c r="Q377">
        <v>20357.28</v>
      </c>
      <c r="R377">
        <v>248</v>
      </c>
      <c r="S377">
        <v>0</v>
      </c>
      <c r="T377">
        <v>0</v>
      </c>
      <c r="U377" s="4">
        <v>40901</v>
      </c>
      <c r="V377">
        <v>572</v>
      </c>
      <c r="W377" s="4">
        <v>40960</v>
      </c>
      <c r="X377" s="4">
        <v>40960</v>
      </c>
      <c r="Y377" t="b">
        <v>0</v>
      </c>
      <c r="Z377">
        <v>0</v>
      </c>
      <c r="AA377">
        <v>0</v>
      </c>
      <c r="AB377" s="4">
        <v>40974</v>
      </c>
      <c r="AD377" s="4">
        <v>40973</v>
      </c>
      <c r="AE377">
        <v>644</v>
      </c>
      <c r="AG377">
        <v>0</v>
      </c>
      <c r="AH377">
        <v>0</v>
      </c>
      <c r="AL377">
        <v>17107.240000000002</v>
      </c>
      <c r="AM377" t="b">
        <v>0</v>
      </c>
      <c r="AN377">
        <v>18144.509999999998</v>
      </c>
      <c r="AO377">
        <v>18144.509999999998</v>
      </c>
      <c r="AP377">
        <v>18144.509999999998</v>
      </c>
      <c r="AQ377" t="s">
        <v>1706</v>
      </c>
      <c r="AR377" s="4">
        <v>40907</v>
      </c>
      <c r="AS377">
        <v>18578.509999999998</v>
      </c>
      <c r="AU377" t="b">
        <v>0</v>
      </c>
      <c r="AV377" t="b">
        <v>0</v>
      </c>
      <c r="AW377" t="s">
        <v>102</v>
      </c>
      <c r="AZ377" t="b">
        <v>0</v>
      </c>
      <c r="BB377" t="b">
        <v>0</v>
      </c>
      <c r="BH377">
        <v>0</v>
      </c>
      <c r="BI377">
        <v>0</v>
      </c>
      <c r="BP377" t="s">
        <v>21</v>
      </c>
      <c r="BQ377">
        <f>+VLOOKUP(Tableau2[[#This Row],[DOSSOPEN]],table!A:E,3,FALSE)</f>
        <v>33</v>
      </c>
      <c r="BR377">
        <f>+YEAR(Tableau2[[#This Row],[DOSSOPEN]])</f>
        <v>2011</v>
      </c>
      <c r="BS377" s="5" t="str">
        <f>+VLOOKUP(WEEKDAY(Tableau2[[#This Row],[DOSSOPEN]]),$BY$1:$BZ$7,2,FALSE)</f>
        <v>jeudi</v>
      </c>
    </row>
    <row r="378" spans="1:71">
      <c r="A378" t="s">
        <v>535</v>
      </c>
      <c r="B378" s="4">
        <v>40774</v>
      </c>
      <c r="C378">
        <v>365</v>
      </c>
      <c r="D378" t="s">
        <v>1707</v>
      </c>
      <c r="E378" t="s">
        <v>1708</v>
      </c>
      <c r="F378" t="s">
        <v>100</v>
      </c>
      <c r="G378" t="s">
        <v>101</v>
      </c>
      <c r="L378" s="4">
        <v>41480</v>
      </c>
      <c r="M378">
        <v>1540452.64</v>
      </c>
      <c r="N378">
        <v>34013.919999999998</v>
      </c>
      <c r="O378" s="4">
        <v>41012</v>
      </c>
      <c r="P378">
        <v>20357.28</v>
      </c>
      <c r="Q378">
        <v>20357.28</v>
      </c>
      <c r="R378">
        <v>248</v>
      </c>
      <c r="S378">
        <v>0</v>
      </c>
      <c r="T378">
        <v>0</v>
      </c>
      <c r="U378" s="4">
        <v>40902</v>
      </c>
      <c r="V378">
        <v>573</v>
      </c>
      <c r="W378" s="4">
        <v>40960</v>
      </c>
      <c r="X378" s="4">
        <v>40960</v>
      </c>
      <c r="Y378" t="b">
        <v>0</v>
      </c>
      <c r="Z378">
        <v>0</v>
      </c>
      <c r="AA378">
        <v>0</v>
      </c>
      <c r="AB378" s="4">
        <v>40974</v>
      </c>
      <c r="AD378" s="4">
        <v>40973</v>
      </c>
      <c r="AE378">
        <v>644</v>
      </c>
      <c r="AG378">
        <v>0</v>
      </c>
      <c r="AH378">
        <v>0</v>
      </c>
      <c r="AL378">
        <v>17107.240000000002</v>
      </c>
      <c r="AM378" t="b">
        <v>0</v>
      </c>
      <c r="AN378">
        <v>18144.509999999998</v>
      </c>
      <c r="AO378">
        <v>18144.509999999998</v>
      </c>
      <c r="AP378">
        <v>18144.509999999998</v>
      </c>
      <c r="AQ378" t="s">
        <v>1709</v>
      </c>
      <c r="AR378" s="4">
        <v>40908</v>
      </c>
      <c r="AS378">
        <v>18579.509999999998</v>
      </c>
      <c r="AU378" t="b">
        <v>0</v>
      </c>
      <c r="AV378" t="b">
        <v>0</v>
      </c>
      <c r="AW378" t="s">
        <v>102</v>
      </c>
      <c r="AZ378" t="b">
        <v>0</v>
      </c>
      <c r="BB378" t="b">
        <v>0</v>
      </c>
      <c r="BH378">
        <v>0</v>
      </c>
      <c r="BI378">
        <v>0</v>
      </c>
      <c r="BP378" t="s">
        <v>22</v>
      </c>
      <c r="BQ378">
        <f>+VLOOKUP(Tableau2[[#This Row],[DOSSOPEN]],table!A:E,3,FALSE)</f>
        <v>33</v>
      </c>
      <c r="BR378">
        <f>+YEAR(Tableau2[[#This Row],[DOSSOPEN]])</f>
        <v>2011</v>
      </c>
      <c r="BS378" s="5" t="str">
        <f>+VLOOKUP(WEEKDAY(Tableau2[[#This Row],[DOSSOPEN]]),$BY$1:$BZ$7,2,FALSE)</f>
        <v>vendredi</v>
      </c>
    </row>
    <row r="379" spans="1:71">
      <c r="A379" t="s">
        <v>536</v>
      </c>
      <c r="B379" s="4">
        <v>40775</v>
      </c>
      <c r="C379">
        <v>366</v>
      </c>
      <c r="D379" t="s">
        <v>1710</v>
      </c>
      <c r="E379" t="s">
        <v>1711</v>
      </c>
      <c r="F379" t="s">
        <v>100</v>
      </c>
      <c r="G379" t="s">
        <v>101</v>
      </c>
      <c r="L379" s="4">
        <v>41481</v>
      </c>
      <c r="M379">
        <v>1540452.64</v>
      </c>
      <c r="N379">
        <v>34013.919999999998</v>
      </c>
      <c r="O379" s="4">
        <v>41013</v>
      </c>
      <c r="P379">
        <v>20357.28</v>
      </c>
      <c r="Q379">
        <v>20357.28</v>
      </c>
      <c r="R379">
        <v>248</v>
      </c>
      <c r="S379">
        <v>0</v>
      </c>
      <c r="T379">
        <v>0</v>
      </c>
      <c r="U379" s="4">
        <v>40903</v>
      </c>
      <c r="V379">
        <v>574</v>
      </c>
      <c r="W379" s="4">
        <v>40960</v>
      </c>
      <c r="X379" s="4">
        <v>40960</v>
      </c>
      <c r="Y379" t="b">
        <v>0</v>
      </c>
      <c r="Z379">
        <v>0</v>
      </c>
      <c r="AA379">
        <v>0</v>
      </c>
      <c r="AB379" s="4">
        <v>40974</v>
      </c>
      <c r="AD379" s="4">
        <v>40973</v>
      </c>
      <c r="AE379">
        <v>644</v>
      </c>
      <c r="AG379">
        <v>0</v>
      </c>
      <c r="AH379">
        <v>0</v>
      </c>
      <c r="AL379">
        <v>17107.240000000002</v>
      </c>
      <c r="AM379" t="b">
        <v>0</v>
      </c>
      <c r="AN379">
        <v>18144.509999999998</v>
      </c>
      <c r="AO379">
        <v>18144.509999999998</v>
      </c>
      <c r="AP379">
        <v>18144.509999999998</v>
      </c>
      <c r="AQ379" t="s">
        <v>1712</v>
      </c>
      <c r="AR379" s="4">
        <v>40909</v>
      </c>
      <c r="AS379">
        <v>18580.509999999998</v>
      </c>
      <c r="AU379" t="b">
        <v>0</v>
      </c>
      <c r="AV379" t="b">
        <v>0</v>
      </c>
      <c r="AW379" t="s">
        <v>102</v>
      </c>
      <c r="AZ379" t="b">
        <v>0</v>
      </c>
      <c r="BB379" t="b">
        <v>0</v>
      </c>
      <c r="BH379">
        <v>0</v>
      </c>
      <c r="BI379">
        <v>0</v>
      </c>
      <c r="BP379" t="s">
        <v>23</v>
      </c>
      <c r="BQ379">
        <f>+VLOOKUP(Tableau2[[#This Row],[DOSSOPEN]],table!A:E,3,FALSE)</f>
        <v>33</v>
      </c>
      <c r="BR379">
        <f>+YEAR(Tableau2[[#This Row],[DOSSOPEN]])</f>
        <v>2011</v>
      </c>
      <c r="BS379" s="5" t="str">
        <f>+VLOOKUP(WEEKDAY(Tableau2[[#This Row],[DOSSOPEN]]),$BY$1:$BZ$7,2,FALSE)</f>
        <v>samedi</v>
      </c>
    </row>
    <row r="380" spans="1:71">
      <c r="A380" t="s">
        <v>537</v>
      </c>
      <c r="B380" s="4">
        <v>40776</v>
      </c>
      <c r="C380">
        <v>367</v>
      </c>
      <c r="D380" t="s">
        <v>1713</v>
      </c>
      <c r="E380" t="s">
        <v>1714</v>
      </c>
      <c r="F380" t="s">
        <v>100</v>
      </c>
      <c r="G380" t="s">
        <v>101</v>
      </c>
      <c r="L380" s="4">
        <v>41482</v>
      </c>
      <c r="M380">
        <v>1540452.64</v>
      </c>
      <c r="N380">
        <v>34013.919999999998</v>
      </c>
      <c r="O380" s="4">
        <v>41014</v>
      </c>
      <c r="P380">
        <v>20357.28</v>
      </c>
      <c r="Q380">
        <v>20357.28</v>
      </c>
      <c r="R380">
        <v>248</v>
      </c>
      <c r="S380">
        <v>0</v>
      </c>
      <c r="T380">
        <v>0</v>
      </c>
      <c r="U380" s="4">
        <v>40904</v>
      </c>
      <c r="V380">
        <v>575</v>
      </c>
      <c r="W380" s="4">
        <v>40960</v>
      </c>
      <c r="X380" s="4">
        <v>40960</v>
      </c>
      <c r="Y380" t="b">
        <v>0</v>
      </c>
      <c r="Z380">
        <v>0</v>
      </c>
      <c r="AA380">
        <v>0</v>
      </c>
      <c r="AB380" s="4">
        <v>40974</v>
      </c>
      <c r="AD380" s="4">
        <v>40973</v>
      </c>
      <c r="AE380">
        <v>644</v>
      </c>
      <c r="AG380">
        <v>0</v>
      </c>
      <c r="AH380">
        <v>0</v>
      </c>
      <c r="AL380">
        <v>17107.240000000002</v>
      </c>
      <c r="AM380" t="b">
        <v>0</v>
      </c>
      <c r="AN380">
        <v>18144.509999999998</v>
      </c>
      <c r="AO380">
        <v>18144.509999999998</v>
      </c>
      <c r="AP380">
        <v>18144.509999999998</v>
      </c>
      <c r="AQ380" t="s">
        <v>1715</v>
      </c>
      <c r="AR380" s="4">
        <v>40910</v>
      </c>
      <c r="AS380">
        <v>18581.509999999998</v>
      </c>
      <c r="AU380" t="b">
        <v>0</v>
      </c>
      <c r="AV380" t="b">
        <v>0</v>
      </c>
      <c r="AW380" t="s">
        <v>102</v>
      </c>
      <c r="AZ380" t="b">
        <v>0</v>
      </c>
      <c r="BB380" t="b">
        <v>0</v>
      </c>
      <c r="BH380">
        <v>0</v>
      </c>
      <c r="BI380">
        <v>0</v>
      </c>
      <c r="BP380" t="s">
        <v>24</v>
      </c>
      <c r="BQ380">
        <f>+VLOOKUP(Tableau2[[#This Row],[DOSSOPEN]],table!A:E,3,FALSE)</f>
        <v>33</v>
      </c>
      <c r="BR380">
        <f>+YEAR(Tableau2[[#This Row],[DOSSOPEN]])</f>
        <v>2011</v>
      </c>
      <c r="BS380" s="5" t="str">
        <f>+VLOOKUP(WEEKDAY(Tableau2[[#This Row],[DOSSOPEN]]),$BY$1:$BZ$7,2,FALSE)</f>
        <v>dimanche</v>
      </c>
    </row>
    <row r="381" spans="1:71">
      <c r="A381" t="s">
        <v>538</v>
      </c>
      <c r="B381" s="4">
        <v>40777</v>
      </c>
      <c r="C381">
        <v>368</v>
      </c>
      <c r="D381" t="s">
        <v>1716</v>
      </c>
      <c r="E381" t="s">
        <v>1717</v>
      </c>
      <c r="F381" t="s">
        <v>100</v>
      </c>
      <c r="G381" t="s">
        <v>101</v>
      </c>
      <c r="L381" s="4">
        <v>41483</v>
      </c>
      <c r="M381">
        <v>1540452.64</v>
      </c>
      <c r="N381">
        <v>34013.919999999998</v>
      </c>
      <c r="O381" s="4">
        <v>41015</v>
      </c>
      <c r="P381">
        <v>20357.28</v>
      </c>
      <c r="Q381">
        <v>20357.28</v>
      </c>
      <c r="R381">
        <v>248</v>
      </c>
      <c r="S381">
        <v>0</v>
      </c>
      <c r="T381">
        <v>0</v>
      </c>
      <c r="U381" s="4">
        <v>40905</v>
      </c>
      <c r="V381">
        <v>576</v>
      </c>
      <c r="W381" s="4">
        <v>40960</v>
      </c>
      <c r="X381" s="4">
        <v>40960</v>
      </c>
      <c r="Y381" t="b">
        <v>0</v>
      </c>
      <c r="Z381">
        <v>0</v>
      </c>
      <c r="AA381">
        <v>0</v>
      </c>
      <c r="AB381" s="4">
        <v>40974</v>
      </c>
      <c r="AD381" s="4">
        <v>40973</v>
      </c>
      <c r="AE381">
        <v>644</v>
      </c>
      <c r="AG381">
        <v>0</v>
      </c>
      <c r="AH381">
        <v>0</v>
      </c>
      <c r="AL381">
        <v>17107.240000000002</v>
      </c>
      <c r="AM381" t="b">
        <v>0</v>
      </c>
      <c r="AN381">
        <v>18144.509999999998</v>
      </c>
      <c r="AO381">
        <v>18144.509999999998</v>
      </c>
      <c r="AP381">
        <v>18144.509999999998</v>
      </c>
      <c r="AQ381" t="s">
        <v>1718</v>
      </c>
      <c r="AR381" s="4">
        <v>40911</v>
      </c>
      <c r="AS381">
        <v>18582.509999999998</v>
      </c>
      <c r="AU381" t="b">
        <v>0</v>
      </c>
      <c r="AV381" t="b">
        <v>0</v>
      </c>
      <c r="AW381" t="s">
        <v>102</v>
      </c>
      <c r="AZ381" t="b">
        <v>0</v>
      </c>
      <c r="BB381" t="b">
        <v>0</v>
      </c>
      <c r="BH381">
        <v>0</v>
      </c>
      <c r="BI381">
        <v>0</v>
      </c>
      <c r="BP381" t="s">
        <v>5</v>
      </c>
      <c r="BQ381">
        <f>+VLOOKUP(Tableau2[[#This Row],[DOSSOPEN]],table!A:E,3,FALSE)</f>
        <v>34</v>
      </c>
      <c r="BR381">
        <f>+YEAR(Tableau2[[#This Row],[DOSSOPEN]])</f>
        <v>2011</v>
      </c>
      <c r="BS381" s="5" t="str">
        <f>+VLOOKUP(WEEKDAY(Tableau2[[#This Row],[DOSSOPEN]]),$BY$1:$BZ$7,2,FALSE)</f>
        <v>lundi</v>
      </c>
    </row>
    <row r="382" spans="1:71">
      <c r="A382" t="s">
        <v>539</v>
      </c>
      <c r="B382" s="4">
        <v>40778</v>
      </c>
      <c r="C382">
        <v>369</v>
      </c>
      <c r="D382" t="s">
        <v>1719</v>
      </c>
      <c r="E382" t="s">
        <v>1720</v>
      </c>
      <c r="F382" t="s">
        <v>100</v>
      </c>
      <c r="G382" t="s">
        <v>101</v>
      </c>
      <c r="L382" s="4">
        <v>41484</v>
      </c>
      <c r="M382">
        <v>1540452.64</v>
      </c>
      <c r="N382">
        <v>34013.919999999998</v>
      </c>
      <c r="O382" s="4">
        <v>41016</v>
      </c>
      <c r="P382">
        <v>20357.28</v>
      </c>
      <c r="Q382">
        <v>20357.28</v>
      </c>
      <c r="R382">
        <v>248</v>
      </c>
      <c r="S382">
        <v>0</v>
      </c>
      <c r="T382">
        <v>0</v>
      </c>
      <c r="U382" s="4">
        <v>40906</v>
      </c>
      <c r="V382">
        <v>577</v>
      </c>
      <c r="W382" s="4">
        <v>40960</v>
      </c>
      <c r="X382" s="4">
        <v>40960</v>
      </c>
      <c r="Y382" t="b">
        <v>0</v>
      </c>
      <c r="Z382">
        <v>0</v>
      </c>
      <c r="AA382">
        <v>0</v>
      </c>
      <c r="AB382" s="4">
        <v>40974</v>
      </c>
      <c r="AD382" s="4">
        <v>40973</v>
      </c>
      <c r="AE382">
        <v>644</v>
      </c>
      <c r="AG382">
        <v>0</v>
      </c>
      <c r="AH382">
        <v>0</v>
      </c>
      <c r="AL382">
        <v>17107.240000000002</v>
      </c>
      <c r="AM382" t="b">
        <v>0</v>
      </c>
      <c r="AN382">
        <v>18144.509999999998</v>
      </c>
      <c r="AO382">
        <v>18144.509999999998</v>
      </c>
      <c r="AP382">
        <v>18144.509999999998</v>
      </c>
      <c r="AQ382" t="s">
        <v>1721</v>
      </c>
      <c r="AR382" s="4">
        <v>40912</v>
      </c>
      <c r="AS382">
        <v>18583.509999999998</v>
      </c>
      <c r="AU382" t="b">
        <v>0</v>
      </c>
      <c r="AV382" t="b">
        <v>0</v>
      </c>
      <c r="AW382" t="s">
        <v>102</v>
      </c>
      <c r="AZ382" t="b">
        <v>0</v>
      </c>
      <c r="BB382" t="b">
        <v>0</v>
      </c>
      <c r="BH382">
        <v>0</v>
      </c>
      <c r="BI382">
        <v>0</v>
      </c>
      <c r="BP382" t="s">
        <v>14</v>
      </c>
      <c r="BQ382">
        <f>+VLOOKUP(Tableau2[[#This Row],[DOSSOPEN]],table!A:E,3,FALSE)</f>
        <v>34</v>
      </c>
      <c r="BR382">
        <f>+YEAR(Tableau2[[#This Row],[DOSSOPEN]])</f>
        <v>2011</v>
      </c>
      <c r="BS382" s="5" t="str">
        <f>+VLOOKUP(WEEKDAY(Tableau2[[#This Row],[DOSSOPEN]]),$BY$1:$BZ$7,2,FALSE)</f>
        <v>mardi</v>
      </c>
    </row>
    <row r="383" spans="1:71">
      <c r="A383" t="s">
        <v>540</v>
      </c>
      <c r="B383" s="4">
        <v>40779</v>
      </c>
      <c r="C383">
        <v>370</v>
      </c>
      <c r="D383" t="s">
        <v>1722</v>
      </c>
      <c r="E383" t="s">
        <v>1723</v>
      </c>
      <c r="F383" t="s">
        <v>100</v>
      </c>
      <c r="G383" t="s">
        <v>101</v>
      </c>
      <c r="L383" s="4">
        <v>41485</v>
      </c>
      <c r="M383">
        <v>1540452.64</v>
      </c>
      <c r="N383">
        <v>34013.919999999998</v>
      </c>
      <c r="O383" s="4">
        <v>41017</v>
      </c>
      <c r="P383">
        <v>20357.28</v>
      </c>
      <c r="Q383">
        <v>20357.28</v>
      </c>
      <c r="R383">
        <v>248</v>
      </c>
      <c r="S383">
        <v>0</v>
      </c>
      <c r="T383">
        <v>0</v>
      </c>
      <c r="U383" s="4">
        <v>40907</v>
      </c>
      <c r="V383">
        <v>578</v>
      </c>
      <c r="W383" s="4">
        <v>40960</v>
      </c>
      <c r="X383" s="4">
        <v>40960</v>
      </c>
      <c r="Y383" t="b">
        <v>0</v>
      </c>
      <c r="Z383">
        <v>0</v>
      </c>
      <c r="AA383">
        <v>0</v>
      </c>
      <c r="AB383" s="4">
        <v>40974</v>
      </c>
      <c r="AD383" s="4">
        <v>40973</v>
      </c>
      <c r="AE383">
        <v>644</v>
      </c>
      <c r="AG383">
        <v>0</v>
      </c>
      <c r="AH383">
        <v>0</v>
      </c>
      <c r="AL383">
        <v>17107.240000000002</v>
      </c>
      <c r="AM383" t="b">
        <v>0</v>
      </c>
      <c r="AN383">
        <v>18144.509999999998</v>
      </c>
      <c r="AO383">
        <v>18144.509999999998</v>
      </c>
      <c r="AP383">
        <v>18144.509999999998</v>
      </c>
      <c r="AQ383" t="s">
        <v>1724</v>
      </c>
      <c r="AR383" s="4">
        <v>40913</v>
      </c>
      <c r="AS383">
        <v>18584.509999999998</v>
      </c>
      <c r="AU383" t="b">
        <v>0</v>
      </c>
      <c r="AV383" t="b">
        <v>0</v>
      </c>
      <c r="AW383" t="s">
        <v>102</v>
      </c>
      <c r="AZ383" t="b">
        <v>0</v>
      </c>
      <c r="BB383" t="b">
        <v>0</v>
      </c>
      <c r="BH383">
        <v>0</v>
      </c>
      <c r="BI383">
        <v>0</v>
      </c>
      <c r="BP383" t="s">
        <v>15</v>
      </c>
      <c r="BQ383">
        <f>+VLOOKUP(Tableau2[[#This Row],[DOSSOPEN]],table!A:E,3,FALSE)</f>
        <v>34</v>
      </c>
      <c r="BR383">
        <f>+YEAR(Tableau2[[#This Row],[DOSSOPEN]])</f>
        <v>2011</v>
      </c>
      <c r="BS383" s="5" t="str">
        <f>+VLOOKUP(WEEKDAY(Tableau2[[#This Row],[DOSSOPEN]]),$BY$1:$BZ$7,2,FALSE)</f>
        <v>mercredi</v>
      </c>
    </row>
    <row r="384" spans="1:71">
      <c r="A384" t="s">
        <v>541</v>
      </c>
      <c r="B384" s="4">
        <v>40780</v>
      </c>
      <c r="C384">
        <v>371</v>
      </c>
      <c r="D384" t="s">
        <v>1725</v>
      </c>
      <c r="E384" t="s">
        <v>1726</v>
      </c>
      <c r="F384" t="s">
        <v>100</v>
      </c>
      <c r="G384" t="s">
        <v>101</v>
      </c>
      <c r="L384" s="4">
        <v>41486</v>
      </c>
      <c r="M384">
        <v>1540452.64</v>
      </c>
      <c r="N384">
        <v>34013.919999999998</v>
      </c>
      <c r="O384" s="4">
        <v>41018</v>
      </c>
      <c r="P384">
        <v>20357.28</v>
      </c>
      <c r="Q384">
        <v>20357.28</v>
      </c>
      <c r="R384">
        <v>248</v>
      </c>
      <c r="S384">
        <v>0</v>
      </c>
      <c r="T384">
        <v>0</v>
      </c>
      <c r="U384" s="4">
        <v>40908</v>
      </c>
      <c r="V384">
        <v>579</v>
      </c>
      <c r="W384" s="4">
        <v>40960</v>
      </c>
      <c r="X384" s="4">
        <v>40960</v>
      </c>
      <c r="Y384" t="b">
        <v>0</v>
      </c>
      <c r="Z384">
        <v>0</v>
      </c>
      <c r="AA384">
        <v>0</v>
      </c>
      <c r="AB384" s="4">
        <v>40974</v>
      </c>
      <c r="AD384" s="4">
        <v>40973</v>
      </c>
      <c r="AE384">
        <v>644</v>
      </c>
      <c r="AG384">
        <v>0</v>
      </c>
      <c r="AH384">
        <v>0</v>
      </c>
      <c r="AL384">
        <v>17107.240000000002</v>
      </c>
      <c r="AM384" t="b">
        <v>0</v>
      </c>
      <c r="AN384">
        <v>18144.509999999998</v>
      </c>
      <c r="AO384">
        <v>18144.509999999998</v>
      </c>
      <c r="AP384">
        <v>18144.509999999998</v>
      </c>
      <c r="AQ384" t="s">
        <v>1727</v>
      </c>
      <c r="AR384" s="4">
        <v>40914</v>
      </c>
      <c r="AS384">
        <v>18585.509999999998</v>
      </c>
      <c r="AU384" t="b">
        <v>0</v>
      </c>
      <c r="AV384" t="b">
        <v>0</v>
      </c>
      <c r="AW384" t="s">
        <v>102</v>
      </c>
      <c r="AZ384" t="b">
        <v>0</v>
      </c>
      <c r="BB384" t="b">
        <v>0</v>
      </c>
      <c r="BH384">
        <v>0</v>
      </c>
      <c r="BI384">
        <v>0</v>
      </c>
      <c r="BP384" t="s">
        <v>16</v>
      </c>
      <c r="BQ384">
        <f>+VLOOKUP(Tableau2[[#This Row],[DOSSOPEN]],table!A:E,3,FALSE)</f>
        <v>34</v>
      </c>
      <c r="BR384">
        <f>+YEAR(Tableau2[[#This Row],[DOSSOPEN]])</f>
        <v>2011</v>
      </c>
      <c r="BS384" s="5" t="str">
        <f>+VLOOKUP(WEEKDAY(Tableau2[[#This Row],[DOSSOPEN]]),$BY$1:$BZ$7,2,FALSE)</f>
        <v>jeudi</v>
      </c>
    </row>
    <row r="385" spans="1:71">
      <c r="A385" t="s">
        <v>542</v>
      </c>
      <c r="B385" s="4">
        <v>40781</v>
      </c>
      <c r="C385">
        <v>372</v>
      </c>
      <c r="D385" t="s">
        <v>1728</v>
      </c>
      <c r="E385" t="s">
        <v>1729</v>
      </c>
      <c r="F385" t="s">
        <v>100</v>
      </c>
      <c r="G385" t="s">
        <v>101</v>
      </c>
      <c r="L385" s="4">
        <v>41487</v>
      </c>
      <c r="M385">
        <v>1540452.64</v>
      </c>
      <c r="N385">
        <v>34013.919999999998</v>
      </c>
      <c r="O385" s="4">
        <v>41019</v>
      </c>
      <c r="P385">
        <v>20357.28</v>
      </c>
      <c r="Q385">
        <v>20357.28</v>
      </c>
      <c r="R385">
        <v>248</v>
      </c>
      <c r="S385">
        <v>0</v>
      </c>
      <c r="T385">
        <v>0</v>
      </c>
      <c r="U385" s="4">
        <v>40909</v>
      </c>
      <c r="V385">
        <v>580</v>
      </c>
      <c r="W385" s="4">
        <v>40960</v>
      </c>
      <c r="X385" s="4">
        <v>40960</v>
      </c>
      <c r="Y385" t="b">
        <v>0</v>
      </c>
      <c r="Z385">
        <v>0</v>
      </c>
      <c r="AA385">
        <v>0</v>
      </c>
      <c r="AB385" s="4">
        <v>40974</v>
      </c>
      <c r="AD385" s="4">
        <v>40973</v>
      </c>
      <c r="AE385">
        <v>644</v>
      </c>
      <c r="AG385">
        <v>0</v>
      </c>
      <c r="AH385">
        <v>0</v>
      </c>
      <c r="AL385">
        <v>17107.240000000002</v>
      </c>
      <c r="AM385" t="b">
        <v>0</v>
      </c>
      <c r="AN385">
        <v>18144.509999999998</v>
      </c>
      <c r="AO385">
        <v>18144.509999999998</v>
      </c>
      <c r="AP385">
        <v>18144.509999999998</v>
      </c>
      <c r="AQ385" t="s">
        <v>1730</v>
      </c>
      <c r="AR385" s="4">
        <v>40915</v>
      </c>
      <c r="AS385">
        <v>18586.509999999998</v>
      </c>
      <c r="AU385" t="b">
        <v>0</v>
      </c>
      <c r="AV385" t="b">
        <v>0</v>
      </c>
      <c r="AW385" t="s">
        <v>102</v>
      </c>
      <c r="AZ385" t="b">
        <v>0</v>
      </c>
      <c r="BB385" t="b">
        <v>0</v>
      </c>
      <c r="BH385">
        <v>0</v>
      </c>
      <c r="BI385">
        <v>0</v>
      </c>
      <c r="BP385" t="s">
        <v>17</v>
      </c>
      <c r="BQ385">
        <f>+VLOOKUP(Tableau2[[#This Row],[DOSSOPEN]],table!A:E,3,FALSE)</f>
        <v>34</v>
      </c>
      <c r="BR385">
        <f>+YEAR(Tableau2[[#This Row],[DOSSOPEN]])</f>
        <v>2011</v>
      </c>
      <c r="BS385" s="5" t="str">
        <f>+VLOOKUP(WEEKDAY(Tableau2[[#This Row],[DOSSOPEN]]),$BY$1:$BZ$7,2,FALSE)</f>
        <v>vendredi</v>
      </c>
    </row>
    <row r="386" spans="1:71">
      <c r="A386" t="s">
        <v>543</v>
      </c>
      <c r="B386" s="4">
        <v>40782</v>
      </c>
      <c r="C386">
        <v>373</v>
      </c>
      <c r="D386" t="s">
        <v>1731</v>
      </c>
      <c r="E386" t="s">
        <v>1732</v>
      </c>
      <c r="F386" t="s">
        <v>100</v>
      </c>
      <c r="G386" t="s">
        <v>101</v>
      </c>
      <c r="L386" s="4">
        <v>41488</v>
      </c>
      <c r="M386">
        <v>1540452.64</v>
      </c>
      <c r="N386">
        <v>34013.919999999998</v>
      </c>
      <c r="O386" s="4">
        <v>41020</v>
      </c>
      <c r="P386">
        <v>20357.28</v>
      </c>
      <c r="Q386">
        <v>20357.28</v>
      </c>
      <c r="R386">
        <v>248</v>
      </c>
      <c r="S386">
        <v>0</v>
      </c>
      <c r="T386">
        <v>0</v>
      </c>
      <c r="U386" s="4">
        <v>40910</v>
      </c>
      <c r="V386">
        <v>581</v>
      </c>
      <c r="W386" s="4">
        <v>40960</v>
      </c>
      <c r="X386" s="4">
        <v>40960</v>
      </c>
      <c r="Y386" t="b">
        <v>0</v>
      </c>
      <c r="Z386">
        <v>0</v>
      </c>
      <c r="AA386">
        <v>0</v>
      </c>
      <c r="AB386" s="4">
        <v>40974</v>
      </c>
      <c r="AD386" s="4">
        <v>40973</v>
      </c>
      <c r="AE386">
        <v>644</v>
      </c>
      <c r="AG386">
        <v>0</v>
      </c>
      <c r="AH386">
        <v>0</v>
      </c>
      <c r="AL386">
        <v>17107.240000000002</v>
      </c>
      <c r="AM386" t="b">
        <v>0</v>
      </c>
      <c r="AN386">
        <v>18144.509999999998</v>
      </c>
      <c r="AO386">
        <v>18144.509999999998</v>
      </c>
      <c r="AP386">
        <v>18144.509999999998</v>
      </c>
      <c r="AQ386" t="s">
        <v>1733</v>
      </c>
      <c r="AR386" s="4">
        <v>40916</v>
      </c>
      <c r="AS386">
        <v>18587.509999999998</v>
      </c>
      <c r="AU386" t="b">
        <v>0</v>
      </c>
      <c r="AV386" t="b">
        <v>0</v>
      </c>
      <c r="AW386" t="s">
        <v>102</v>
      </c>
      <c r="AZ386" t="b">
        <v>0</v>
      </c>
      <c r="BB386" t="b">
        <v>0</v>
      </c>
      <c r="BH386">
        <v>0</v>
      </c>
      <c r="BI386">
        <v>0</v>
      </c>
      <c r="BP386" t="s">
        <v>18</v>
      </c>
      <c r="BQ386">
        <f>+VLOOKUP(Tableau2[[#This Row],[DOSSOPEN]],table!A:E,3,FALSE)</f>
        <v>34</v>
      </c>
      <c r="BR386">
        <f>+YEAR(Tableau2[[#This Row],[DOSSOPEN]])</f>
        <v>2011</v>
      </c>
      <c r="BS386" s="5" t="str">
        <f>+VLOOKUP(WEEKDAY(Tableau2[[#This Row],[DOSSOPEN]]),$BY$1:$BZ$7,2,FALSE)</f>
        <v>samedi</v>
      </c>
    </row>
    <row r="387" spans="1:71">
      <c r="A387" t="s">
        <v>544</v>
      </c>
      <c r="B387" s="4">
        <v>40783</v>
      </c>
      <c r="C387">
        <v>374</v>
      </c>
      <c r="D387" t="s">
        <v>1734</v>
      </c>
      <c r="E387" t="s">
        <v>1735</v>
      </c>
      <c r="F387" t="s">
        <v>100</v>
      </c>
      <c r="G387" t="s">
        <v>101</v>
      </c>
      <c r="L387" s="4">
        <v>41489</v>
      </c>
      <c r="M387">
        <v>1540452.64</v>
      </c>
      <c r="N387">
        <v>34013.919999999998</v>
      </c>
      <c r="O387" s="4">
        <v>41021</v>
      </c>
      <c r="P387">
        <v>20357.28</v>
      </c>
      <c r="Q387">
        <v>20357.28</v>
      </c>
      <c r="R387">
        <v>248</v>
      </c>
      <c r="S387">
        <v>0</v>
      </c>
      <c r="T387">
        <v>0</v>
      </c>
      <c r="U387" s="4">
        <v>40911</v>
      </c>
      <c r="V387">
        <v>582</v>
      </c>
      <c r="W387" s="4">
        <v>40960</v>
      </c>
      <c r="X387" s="4">
        <v>40960</v>
      </c>
      <c r="Y387" t="b">
        <v>0</v>
      </c>
      <c r="Z387">
        <v>0</v>
      </c>
      <c r="AA387">
        <v>0</v>
      </c>
      <c r="AB387" s="4">
        <v>40974</v>
      </c>
      <c r="AD387" s="4">
        <v>40973</v>
      </c>
      <c r="AE387">
        <v>644</v>
      </c>
      <c r="AG387">
        <v>0</v>
      </c>
      <c r="AH387">
        <v>0</v>
      </c>
      <c r="AL387">
        <v>17107.240000000002</v>
      </c>
      <c r="AM387" t="b">
        <v>0</v>
      </c>
      <c r="AN387">
        <v>18144.509999999998</v>
      </c>
      <c r="AO387">
        <v>18144.509999999998</v>
      </c>
      <c r="AP387">
        <v>18144.509999999998</v>
      </c>
      <c r="AQ387" t="s">
        <v>1736</v>
      </c>
      <c r="AR387" s="4">
        <v>40917</v>
      </c>
      <c r="AS387">
        <v>18588.509999999998</v>
      </c>
      <c r="AU387" t="b">
        <v>0</v>
      </c>
      <c r="AV387" t="b">
        <v>0</v>
      </c>
      <c r="AW387" t="s">
        <v>102</v>
      </c>
      <c r="AZ387" t="b">
        <v>0</v>
      </c>
      <c r="BB387" t="b">
        <v>0</v>
      </c>
      <c r="BH387">
        <v>0</v>
      </c>
      <c r="BI387">
        <v>0</v>
      </c>
      <c r="BP387" t="s">
        <v>19</v>
      </c>
      <c r="BQ387">
        <f>+VLOOKUP(Tableau2[[#This Row],[DOSSOPEN]],table!A:E,3,FALSE)</f>
        <v>34</v>
      </c>
      <c r="BR387">
        <f>+YEAR(Tableau2[[#This Row],[DOSSOPEN]])</f>
        <v>2011</v>
      </c>
      <c r="BS387" s="5" t="str">
        <f>+VLOOKUP(WEEKDAY(Tableau2[[#This Row],[DOSSOPEN]]),$BY$1:$BZ$7,2,FALSE)</f>
        <v>dimanche</v>
      </c>
    </row>
    <row r="388" spans="1:71">
      <c r="A388" t="s">
        <v>545</v>
      </c>
      <c r="B388" s="4">
        <v>40784</v>
      </c>
      <c r="C388">
        <v>375</v>
      </c>
      <c r="D388" t="s">
        <v>1737</v>
      </c>
      <c r="E388" t="s">
        <v>1738</v>
      </c>
      <c r="F388" t="s">
        <v>100</v>
      </c>
      <c r="G388" t="s">
        <v>101</v>
      </c>
      <c r="L388" s="4">
        <v>41490</v>
      </c>
      <c r="M388">
        <v>1540452.64</v>
      </c>
      <c r="N388">
        <v>34013.919999999998</v>
      </c>
      <c r="O388" s="4">
        <v>41022</v>
      </c>
      <c r="P388">
        <v>20357.28</v>
      </c>
      <c r="Q388">
        <v>20357.28</v>
      </c>
      <c r="R388">
        <v>248</v>
      </c>
      <c r="S388">
        <v>0</v>
      </c>
      <c r="T388">
        <v>0</v>
      </c>
      <c r="U388" s="4">
        <v>40912</v>
      </c>
      <c r="V388">
        <v>583</v>
      </c>
      <c r="W388" s="4">
        <v>40960</v>
      </c>
      <c r="X388" s="4">
        <v>40960</v>
      </c>
      <c r="Y388" t="b">
        <v>0</v>
      </c>
      <c r="Z388">
        <v>0</v>
      </c>
      <c r="AA388">
        <v>0</v>
      </c>
      <c r="AB388" s="4">
        <v>40974</v>
      </c>
      <c r="AD388" s="4">
        <v>40973</v>
      </c>
      <c r="AE388">
        <v>644</v>
      </c>
      <c r="AG388">
        <v>0</v>
      </c>
      <c r="AH388">
        <v>0</v>
      </c>
      <c r="AL388">
        <v>17107.240000000002</v>
      </c>
      <c r="AM388" t="b">
        <v>0</v>
      </c>
      <c r="AN388">
        <v>18144.509999999998</v>
      </c>
      <c r="AO388">
        <v>18144.509999999998</v>
      </c>
      <c r="AP388">
        <v>18144.509999999998</v>
      </c>
      <c r="AQ388" t="s">
        <v>1739</v>
      </c>
      <c r="AR388" s="4">
        <v>40918</v>
      </c>
      <c r="AS388">
        <v>18589.509999999998</v>
      </c>
      <c r="AU388" t="b">
        <v>0</v>
      </c>
      <c r="AV388" t="b">
        <v>0</v>
      </c>
      <c r="AW388" t="s">
        <v>102</v>
      </c>
      <c r="AZ388" t="b">
        <v>0</v>
      </c>
      <c r="BB388" t="b">
        <v>0</v>
      </c>
      <c r="BH388">
        <v>0</v>
      </c>
      <c r="BI388">
        <v>0</v>
      </c>
      <c r="BP388" t="s">
        <v>20</v>
      </c>
      <c r="BQ388">
        <f>+VLOOKUP(Tableau2[[#This Row],[DOSSOPEN]],table!A:E,3,FALSE)</f>
        <v>35</v>
      </c>
      <c r="BR388">
        <f>+YEAR(Tableau2[[#This Row],[DOSSOPEN]])</f>
        <v>2011</v>
      </c>
      <c r="BS388" s="5" t="str">
        <f>+VLOOKUP(WEEKDAY(Tableau2[[#This Row],[DOSSOPEN]]),$BY$1:$BZ$7,2,FALSE)</f>
        <v>lundi</v>
      </c>
    </row>
    <row r="389" spans="1:71">
      <c r="A389" t="s">
        <v>546</v>
      </c>
      <c r="B389" s="4">
        <v>40785</v>
      </c>
      <c r="C389">
        <v>376</v>
      </c>
      <c r="D389" t="s">
        <v>1740</v>
      </c>
      <c r="E389" t="s">
        <v>1741</v>
      </c>
      <c r="F389" t="s">
        <v>100</v>
      </c>
      <c r="G389" t="s">
        <v>101</v>
      </c>
      <c r="L389" s="4">
        <v>41491</v>
      </c>
      <c r="M389">
        <v>1540452.64</v>
      </c>
      <c r="N389">
        <v>34013.919999999998</v>
      </c>
      <c r="O389" s="4">
        <v>41023</v>
      </c>
      <c r="P389">
        <v>20357.28</v>
      </c>
      <c r="Q389">
        <v>20357.28</v>
      </c>
      <c r="R389">
        <v>248</v>
      </c>
      <c r="S389">
        <v>0</v>
      </c>
      <c r="T389">
        <v>0</v>
      </c>
      <c r="U389" s="4">
        <v>40913</v>
      </c>
      <c r="V389">
        <v>584</v>
      </c>
      <c r="W389" s="4">
        <v>40960</v>
      </c>
      <c r="X389" s="4">
        <v>40960</v>
      </c>
      <c r="Y389" t="b">
        <v>0</v>
      </c>
      <c r="Z389">
        <v>0</v>
      </c>
      <c r="AA389">
        <v>0</v>
      </c>
      <c r="AB389" s="4">
        <v>40974</v>
      </c>
      <c r="AD389" s="4">
        <v>40973</v>
      </c>
      <c r="AE389">
        <v>644</v>
      </c>
      <c r="AG389">
        <v>0</v>
      </c>
      <c r="AH389">
        <v>0</v>
      </c>
      <c r="AL389">
        <v>17107.240000000002</v>
      </c>
      <c r="AM389" t="b">
        <v>0</v>
      </c>
      <c r="AN389">
        <v>18144.509999999998</v>
      </c>
      <c r="AO389">
        <v>18144.509999999998</v>
      </c>
      <c r="AP389">
        <v>18144.509999999998</v>
      </c>
      <c r="AQ389" t="s">
        <v>1742</v>
      </c>
      <c r="AR389" s="4">
        <v>40919</v>
      </c>
      <c r="AS389">
        <v>18590.509999999998</v>
      </c>
      <c r="AU389" t="b">
        <v>0</v>
      </c>
      <c r="AV389" t="b">
        <v>0</v>
      </c>
      <c r="AW389" t="s">
        <v>102</v>
      </c>
      <c r="AZ389" t="b">
        <v>0</v>
      </c>
      <c r="BB389" t="b">
        <v>0</v>
      </c>
      <c r="BH389">
        <v>0</v>
      </c>
      <c r="BI389">
        <v>0</v>
      </c>
      <c r="BP389" t="s">
        <v>21</v>
      </c>
      <c r="BQ389">
        <f>+VLOOKUP(Tableau2[[#This Row],[DOSSOPEN]],table!A:E,3,FALSE)</f>
        <v>35</v>
      </c>
      <c r="BR389">
        <f>+YEAR(Tableau2[[#This Row],[DOSSOPEN]])</f>
        <v>2011</v>
      </c>
      <c r="BS389" s="5" t="str">
        <f>+VLOOKUP(WEEKDAY(Tableau2[[#This Row],[DOSSOPEN]]),$BY$1:$BZ$7,2,FALSE)</f>
        <v>mardi</v>
      </c>
    </row>
    <row r="390" spans="1:71">
      <c r="A390" t="s">
        <v>547</v>
      </c>
      <c r="B390" s="4">
        <v>40786</v>
      </c>
      <c r="C390">
        <v>377</v>
      </c>
      <c r="D390" t="s">
        <v>1743</v>
      </c>
      <c r="E390" t="s">
        <v>1744</v>
      </c>
      <c r="F390" t="s">
        <v>100</v>
      </c>
      <c r="G390" t="s">
        <v>101</v>
      </c>
      <c r="L390" s="4">
        <v>41492</v>
      </c>
      <c r="M390">
        <v>1540452.64</v>
      </c>
      <c r="N390">
        <v>34013.919999999998</v>
      </c>
      <c r="O390" s="4">
        <v>41024</v>
      </c>
      <c r="P390">
        <v>20357.28</v>
      </c>
      <c r="Q390">
        <v>20357.28</v>
      </c>
      <c r="R390">
        <v>248</v>
      </c>
      <c r="S390">
        <v>0</v>
      </c>
      <c r="T390">
        <v>0</v>
      </c>
      <c r="U390" s="4">
        <v>40914</v>
      </c>
      <c r="V390">
        <v>585</v>
      </c>
      <c r="W390" s="4">
        <v>40960</v>
      </c>
      <c r="X390" s="4">
        <v>40960</v>
      </c>
      <c r="Y390" t="b">
        <v>0</v>
      </c>
      <c r="Z390">
        <v>0</v>
      </c>
      <c r="AA390">
        <v>0</v>
      </c>
      <c r="AB390" s="4">
        <v>40974</v>
      </c>
      <c r="AD390" s="4">
        <v>40973</v>
      </c>
      <c r="AE390">
        <v>644</v>
      </c>
      <c r="AG390">
        <v>0</v>
      </c>
      <c r="AH390">
        <v>0</v>
      </c>
      <c r="AL390">
        <v>17107.240000000002</v>
      </c>
      <c r="AM390" t="b">
        <v>0</v>
      </c>
      <c r="AN390">
        <v>18144.509999999998</v>
      </c>
      <c r="AO390">
        <v>18144.509999999998</v>
      </c>
      <c r="AP390">
        <v>18144.509999999998</v>
      </c>
      <c r="AQ390" t="s">
        <v>1745</v>
      </c>
      <c r="AR390" s="4">
        <v>40920</v>
      </c>
      <c r="AS390">
        <v>18591.509999999998</v>
      </c>
      <c r="AU390" t="b">
        <v>0</v>
      </c>
      <c r="AV390" t="b">
        <v>0</v>
      </c>
      <c r="AW390" t="s">
        <v>102</v>
      </c>
      <c r="AZ390" t="b">
        <v>0</v>
      </c>
      <c r="BB390" t="b">
        <v>0</v>
      </c>
      <c r="BH390">
        <v>0</v>
      </c>
      <c r="BI390">
        <v>0</v>
      </c>
      <c r="BP390" t="s">
        <v>22</v>
      </c>
      <c r="BQ390">
        <f>+VLOOKUP(Tableau2[[#This Row],[DOSSOPEN]],table!A:E,3,FALSE)</f>
        <v>35</v>
      </c>
      <c r="BR390">
        <f>+YEAR(Tableau2[[#This Row],[DOSSOPEN]])</f>
        <v>2011</v>
      </c>
      <c r="BS390" s="5" t="str">
        <f>+VLOOKUP(WEEKDAY(Tableau2[[#This Row],[DOSSOPEN]]),$BY$1:$BZ$7,2,FALSE)</f>
        <v>mercredi</v>
      </c>
    </row>
    <row r="391" spans="1:71">
      <c r="A391" t="s">
        <v>548</v>
      </c>
      <c r="B391" s="4">
        <v>40787</v>
      </c>
      <c r="C391">
        <v>378</v>
      </c>
      <c r="D391" t="s">
        <v>1746</v>
      </c>
      <c r="E391" t="s">
        <v>1747</v>
      </c>
      <c r="F391" t="s">
        <v>100</v>
      </c>
      <c r="G391" t="s">
        <v>101</v>
      </c>
      <c r="L391" s="4">
        <v>41493</v>
      </c>
      <c r="M391">
        <v>1540452.64</v>
      </c>
      <c r="N391">
        <v>34013.919999999998</v>
      </c>
      <c r="O391" s="4">
        <v>41025</v>
      </c>
      <c r="P391">
        <v>20357.28</v>
      </c>
      <c r="Q391">
        <v>20357.28</v>
      </c>
      <c r="R391">
        <v>248</v>
      </c>
      <c r="S391">
        <v>0</v>
      </c>
      <c r="T391">
        <v>0</v>
      </c>
      <c r="U391" s="4">
        <v>40915</v>
      </c>
      <c r="V391">
        <v>586</v>
      </c>
      <c r="W391" s="4">
        <v>40960</v>
      </c>
      <c r="X391" s="4">
        <v>40960</v>
      </c>
      <c r="Y391" t="b">
        <v>0</v>
      </c>
      <c r="Z391">
        <v>0</v>
      </c>
      <c r="AA391">
        <v>0</v>
      </c>
      <c r="AB391" s="4">
        <v>40974</v>
      </c>
      <c r="AD391" s="4">
        <v>40973</v>
      </c>
      <c r="AE391">
        <v>644</v>
      </c>
      <c r="AG391">
        <v>0</v>
      </c>
      <c r="AH391">
        <v>0</v>
      </c>
      <c r="AL391">
        <v>17107.240000000002</v>
      </c>
      <c r="AM391" t="b">
        <v>0</v>
      </c>
      <c r="AN391">
        <v>18144.509999999998</v>
      </c>
      <c r="AO391">
        <v>18144.509999999998</v>
      </c>
      <c r="AP391">
        <v>18144.509999999998</v>
      </c>
      <c r="AQ391" t="s">
        <v>1748</v>
      </c>
      <c r="AR391" s="4">
        <v>40921</v>
      </c>
      <c r="AS391">
        <v>18592.509999999998</v>
      </c>
      <c r="AU391" t="b">
        <v>0</v>
      </c>
      <c r="AV391" t="b">
        <v>0</v>
      </c>
      <c r="AW391" t="s">
        <v>102</v>
      </c>
      <c r="AZ391" t="b">
        <v>0</v>
      </c>
      <c r="BB391" t="b">
        <v>0</v>
      </c>
      <c r="BH391">
        <v>0</v>
      </c>
      <c r="BI391">
        <v>0</v>
      </c>
      <c r="BP391" t="s">
        <v>23</v>
      </c>
      <c r="BQ391">
        <f>+VLOOKUP(Tableau2[[#This Row],[DOSSOPEN]],table!A:E,3,FALSE)</f>
        <v>35</v>
      </c>
      <c r="BR391">
        <f>+YEAR(Tableau2[[#This Row],[DOSSOPEN]])</f>
        <v>2011</v>
      </c>
      <c r="BS391" s="5" t="str">
        <f>+VLOOKUP(WEEKDAY(Tableau2[[#This Row],[DOSSOPEN]]),$BY$1:$BZ$7,2,FALSE)</f>
        <v>jeudi</v>
      </c>
    </row>
    <row r="392" spans="1:71">
      <c r="A392" t="s">
        <v>549</v>
      </c>
      <c r="B392" s="4">
        <v>40788</v>
      </c>
      <c r="C392">
        <v>379</v>
      </c>
      <c r="D392" t="s">
        <v>1749</v>
      </c>
      <c r="E392" t="s">
        <v>1750</v>
      </c>
      <c r="F392" t="s">
        <v>100</v>
      </c>
      <c r="G392" t="s">
        <v>101</v>
      </c>
      <c r="L392" s="4">
        <v>41494</v>
      </c>
      <c r="M392">
        <v>1540452.64</v>
      </c>
      <c r="N392">
        <v>34013.919999999998</v>
      </c>
      <c r="O392" s="4">
        <v>41026</v>
      </c>
      <c r="P392">
        <v>20357.28</v>
      </c>
      <c r="Q392">
        <v>20357.28</v>
      </c>
      <c r="R392">
        <v>248</v>
      </c>
      <c r="S392">
        <v>0</v>
      </c>
      <c r="T392">
        <v>0</v>
      </c>
      <c r="U392" s="4">
        <v>40916</v>
      </c>
      <c r="V392">
        <v>587</v>
      </c>
      <c r="W392" s="4">
        <v>40960</v>
      </c>
      <c r="X392" s="4">
        <v>40960</v>
      </c>
      <c r="Y392" t="b">
        <v>0</v>
      </c>
      <c r="Z392">
        <v>0</v>
      </c>
      <c r="AA392">
        <v>0</v>
      </c>
      <c r="AB392" s="4">
        <v>40974</v>
      </c>
      <c r="AD392" s="4">
        <v>40973</v>
      </c>
      <c r="AE392">
        <v>644</v>
      </c>
      <c r="AG392">
        <v>0</v>
      </c>
      <c r="AH392">
        <v>0</v>
      </c>
      <c r="AL392">
        <v>17107.240000000002</v>
      </c>
      <c r="AM392" t="b">
        <v>0</v>
      </c>
      <c r="AN392">
        <v>18144.509999999998</v>
      </c>
      <c r="AO392">
        <v>18144.509999999998</v>
      </c>
      <c r="AP392">
        <v>18144.509999999998</v>
      </c>
      <c r="AQ392" t="s">
        <v>1751</v>
      </c>
      <c r="AR392" s="4">
        <v>40922</v>
      </c>
      <c r="AS392">
        <v>18593.509999999998</v>
      </c>
      <c r="AU392" t="b">
        <v>0</v>
      </c>
      <c r="AV392" t="b">
        <v>0</v>
      </c>
      <c r="AW392" t="s">
        <v>102</v>
      </c>
      <c r="AZ392" t="b">
        <v>0</v>
      </c>
      <c r="BB392" t="b">
        <v>0</v>
      </c>
      <c r="BH392">
        <v>0</v>
      </c>
      <c r="BI392">
        <v>0</v>
      </c>
      <c r="BP392" t="s">
        <v>24</v>
      </c>
      <c r="BQ392">
        <f>+VLOOKUP(Tableau2[[#This Row],[DOSSOPEN]],table!A:E,3,FALSE)</f>
        <v>35</v>
      </c>
      <c r="BR392">
        <f>+YEAR(Tableau2[[#This Row],[DOSSOPEN]])</f>
        <v>2011</v>
      </c>
      <c r="BS392" s="5" t="str">
        <f>+VLOOKUP(WEEKDAY(Tableau2[[#This Row],[DOSSOPEN]]),$BY$1:$BZ$7,2,FALSE)</f>
        <v>vendredi</v>
      </c>
    </row>
    <row r="393" spans="1:71">
      <c r="A393" t="s">
        <v>550</v>
      </c>
      <c r="B393" s="4">
        <v>40789</v>
      </c>
      <c r="C393">
        <v>380</v>
      </c>
      <c r="D393" t="s">
        <v>1752</v>
      </c>
      <c r="E393" t="s">
        <v>1753</v>
      </c>
      <c r="F393" t="s">
        <v>100</v>
      </c>
      <c r="G393" t="s">
        <v>101</v>
      </c>
      <c r="L393" s="4">
        <v>41495</v>
      </c>
      <c r="M393">
        <v>1540452.64</v>
      </c>
      <c r="N393">
        <v>34013.919999999998</v>
      </c>
      <c r="O393" s="4">
        <v>41027</v>
      </c>
      <c r="P393">
        <v>20357.28</v>
      </c>
      <c r="Q393">
        <v>20357.28</v>
      </c>
      <c r="R393">
        <v>248</v>
      </c>
      <c r="S393">
        <v>0</v>
      </c>
      <c r="T393">
        <v>0</v>
      </c>
      <c r="U393" s="4">
        <v>40917</v>
      </c>
      <c r="V393">
        <v>588</v>
      </c>
      <c r="W393" s="4">
        <v>40960</v>
      </c>
      <c r="X393" s="4">
        <v>40960</v>
      </c>
      <c r="Y393" t="b">
        <v>0</v>
      </c>
      <c r="Z393">
        <v>0</v>
      </c>
      <c r="AA393">
        <v>0</v>
      </c>
      <c r="AB393" s="4">
        <v>40974</v>
      </c>
      <c r="AD393" s="4">
        <v>40973</v>
      </c>
      <c r="AE393">
        <v>644</v>
      </c>
      <c r="AG393">
        <v>0</v>
      </c>
      <c r="AH393">
        <v>0</v>
      </c>
      <c r="AL393">
        <v>17107.240000000002</v>
      </c>
      <c r="AM393" t="b">
        <v>0</v>
      </c>
      <c r="AN393">
        <v>18144.509999999998</v>
      </c>
      <c r="AO393">
        <v>18144.509999999998</v>
      </c>
      <c r="AP393">
        <v>18144.509999999998</v>
      </c>
      <c r="AQ393" t="s">
        <v>1754</v>
      </c>
      <c r="AR393" s="4">
        <v>40923</v>
      </c>
      <c r="AS393">
        <v>18594.509999999998</v>
      </c>
      <c r="AU393" t="b">
        <v>0</v>
      </c>
      <c r="AV393" t="b">
        <v>0</v>
      </c>
      <c r="AW393" t="s">
        <v>102</v>
      </c>
      <c r="AZ393" t="b">
        <v>0</v>
      </c>
      <c r="BB393" t="b">
        <v>0</v>
      </c>
      <c r="BH393">
        <v>0</v>
      </c>
      <c r="BI393">
        <v>0</v>
      </c>
      <c r="BP393" t="s">
        <v>5</v>
      </c>
      <c r="BQ393">
        <f>+VLOOKUP(Tableau2[[#This Row],[DOSSOPEN]],table!A:E,3,FALSE)</f>
        <v>35</v>
      </c>
      <c r="BR393">
        <f>+YEAR(Tableau2[[#This Row],[DOSSOPEN]])</f>
        <v>2011</v>
      </c>
      <c r="BS393" s="5" t="str">
        <f>+VLOOKUP(WEEKDAY(Tableau2[[#This Row],[DOSSOPEN]]),$BY$1:$BZ$7,2,FALSE)</f>
        <v>samedi</v>
      </c>
    </row>
    <row r="394" spans="1:71">
      <c r="A394" t="s">
        <v>551</v>
      </c>
      <c r="B394" s="4">
        <v>40790</v>
      </c>
      <c r="C394">
        <v>381</v>
      </c>
      <c r="D394" t="s">
        <v>1755</v>
      </c>
      <c r="E394" t="s">
        <v>1756</v>
      </c>
      <c r="F394" t="s">
        <v>100</v>
      </c>
      <c r="G394" t="s">
        <v>101</v>
      </c>
      <c r="L394" s="4">
        <v>41496</v>
      </c>
      <c r="M394">
        <v>1540452.64</v>
      </c>
      <c r="N394">
        <v>34013.919999999998</v>
      </c>
      <c r="O394" s="4">
        <v>41028</v>
      </c>
      <c r="P394">
        <v>20357.28</v>
      </c>
      <c r="Q394">
        <v>20357.28</v>
      </c>
      <c r="R394">
        <v>248</v>
      </c>
      <c r="S394">
        <v>0</v>
      </c>
      <c r="T394">
        <v>0</v>
      </c>
      <c r="U394" s="4">
        <v>40918</v>
      </c>
      <c r="V394">
        <v>589</v>
      </c>
      <c r="W394" s="4">
        <v>40960</v>
      </c>
      <c r="X394" s="4">
        <v>40960</v>
      </c>
      <c r="Y394" t="b">
        <v>0</v>
      </c>
      <c r="Z394">
        <v>0</v>
      </c>
      <c r="AA394">
        <v>0</v>
      </c>
      <c r="AB394" s="4">
        <v>40974</v>
      </c>
      <c r="AD394" s="4">
        <v>40973</v>
      </c>
      <c r="AE394">
        <v>644</v>
      </c>
      <c r="AG394">
        <v>0</v>
      </c>
      <c r="AH394">
        <v>0</v>
      </c>
      <c r="AL394">
        <v>17107.240000000002</v>
      </c>
      <c r="AM394" t="b">
        <v>0</v>
      </c>
      <c r="AN394">
        <v>18144.509999999998</v>
      </c>
      <c r="AO394">
        <v>18144.509999999998</v>
      </c>
      <c r="AP394">
        <v>18144.509999999998</v>
      </c>
      <c r="AQ394" t="s">
        <v>1757</v>
      </c>
      <c r="AR394" s="4">
        <v>40924</v>
      </c>
      <c r="AS394">
        <v>18595.509999999998</v>
      </c>
      <c r="AU394" t="b">
        <v>0</v>
      </c>
      <c r="AV394" t="b">
        <v>0</v>
      </c>
      <c r="AW394" t="s">
        <v>102</v>
      </c>
      <c r="AZ394" t="b">
        <v>0</v>
      </c>
      <c r="BB394" t="b">
        <v>0</v>
      </c>
      <c r="BH394">
        <v>0</v>
      </c>
      <c r="BI394">
        <v>0</v>
      </c>
      <c r="BP394" t="s">
        <v>14</v>
      </c>
      <c r="BQ394">
        <f>+VLOOKUP(Tableau2[[#This Row],[DOSSOPEN]],table!A:E,3,FALSE)</f>
        <v>35</v>
      </c>
      <c r="BR394">
        <f>+YEAR(Tableau2[[#This Row],[DOSSOPEN]])</f>
        <v>2011</v>
      </c>
      <c r="BS394" s="5" t="str">
        <f>+VLOOKUP(WEEKDAY(Tableau2[[#This Row],[DOSSOPEN]]),$BY$1:$BZ$7,2,FALSE)</f>
        <v>dimanche</v>
      </c>
    </row>
    <row r="395" spans="1:71">
      <c r="A395" t="s">
        <v>552</v>
      </c>
      <c r="B395" s="4">
        <v>40791</v>
      </c>
      <c r="C395">
        <v>382</v>
      </c>
      <c r="D395" t="s">
        <v>1758</v>
      </c>
      <c r="E395" t="s">
        <v>1759</v>
      </c>
      <c r="F395" t="s">
        <v>100</v>
      </c>
      <c r="G395" t="s">
        <v>101</v>
      </c>
      <c r="L395" s="4">
        <v>41497</v>
      </c>
      <c r="M395">
        <v>1540452.64</v>
      </c>
      <c r="N395">
        <v>34013.919999999998</v>
      </c>
      <c r="O395" s="4">
        <v>41029</v>
      </c>
      <c r="P395">
        <v>20357.28</v>
      </c>
      <c r="Q395">
        <v>20357.28</v>
      </c>
      <c r="R395">
        <v>248</v>
      </c>
      <c r="S395">
        <v>0</v>
      </c>
      <c r="T395">
        <v>0</v>
      </c>
      <c r="U395" s="4">
        <v>40919</v>
      </c>
      <c r="V395">
        <v>590</v>
      </c>
      <c r="W395" s="4">
        <v>40960</v>
      </c>
      <c r="X395" s="4">
        <v>40960</v>
      </c>
      <c r="Y395" t="b">
        <v>0</v>
      </c>
      <c r="Z395">
        <v>0</v>
      </c>
      <c r="AA395">
        <v>0</v>
      </c>
      <c r="AB395" s="4">
        <v>40974</v>
      </c>
      <c r="AD395" s="4">
        <v>40973</v>
      </c>
      <c r="AE395">
        <v>644</v>
      </c>
      <c r="AG395">
        <v>0</v>
      </c>
      <c r="AH395">
        <v>0</v>
      </c>
      <c r="AL395">
        <v>17107.240000000002</v>
      </c>
      <c r="AM395" t="b">
        <v>0</v>
      </c>
      <c r="AN395">
        <v>18144.509999999998</v>
      </c>
      <c r="AO395">
        <v>18144.509999999998</v>
      </c>
      <c r="AP395">
        <v>18144.509999999998</v>
      </c>
      <c r="AQ395" t="s">
        <v>1760</v>
      </c>
      <c r="AR395" s="4">
        <v>40925</v>
      </c>
      <c r="AS395">
        <v>18596.509999999998</v>
      </c>
      <c r="AU395" t="b">
        <v>0</v>
      </c>
      <c r="AV395" t="b">
        <v>0</v>
      </c>
      <c r="AW395" t="s">
        <v>102</v>
      </c>
      <c r="AZ395" t="b">
        <v>0</v>
      </c>
      <c r="BB395" t="b">
        <v>0</v>
      </c>
      <c r="BH395">
        <v>0</v>
      </c>
      <c r="BI395">
        <v>0</v>
      </c>
      <c r="BP395" t="s">
        <v>15</v>
      </c>
      <c r="BQ395">
        <f>+VLOOKUP(Tableau2[[#This Row],[DOSSOPEN]],table!A:E,3,FALSE)</f>
        <v>36</v>
      </c>
      <c r="BR395">
        <f>+YEAR(Tableau2[[#This Row],[DOSSOPEN]])</f>
        <v>2011</v>
      </c>
      <c r="BS395" s="5" t="str">
        <f>+VLOOKUP(WEEKDAY(Tableau2[[#This Row],[DOSSOPEN]]),$BY$1:$BZ$7,2,FALSE)</f>
        <v>lundi</v>
      </c>
    </row>
    <row r="396" spans="1:71">
      <c r="A396" t="s">
        <v>553</v>
      </c>
      <c r="B396" s="4">
        <v>40792</v>
      </c>
      <c r="C396">
        <v>383</v>
      </c>
      <c r="D396" t="s">
        <v>1761</v>
      </c>
      <c r="E396" t="s">
        <v>1762</v>
      </c>
      <c r="F396" t="s">
        <v>100</v>
      </c>
      <c r="G396" t="s">
        <v>101</v>
      </c>
      <c r="L396" s="4">
        <v>41498</v>
      </c>
      <c r="M396">
        <v>1540452.64</v>
      </c>
      <c r="N396">
        <v>34013.919999999998</v>
      </c>
      <c r="O396" s="4">
        <v>41030</v>
      </c>
      <c r="P396">
        <v>20357.28</v>
      </c>
      <c r="Q396">
        <v>20357.28</v>
      </c>
      <c r="R396">
        <v>248</v>
      </c>
      <c r="S396">
        <v>0</v>
      </c>
      <c r="T396">
        <v>0</v>
      </c>
      <c r="U396" s="4">
        <v>40920</v>
      </c>
      <c r="V396">
        <v>591</v>
      </c>
      <c r="W396" s="4">
        <v>40960</v>
      </c>
      <c r="X396" s="4">
        <v>40960</v>
      </c>
      <c r="Y396" t="b">
        <v>0</v>
      </c>
      <c r="Z396">
        <v>0</v>
      </c>
      <c r="AA396">
        <v>0</v>
      </c>
      <c r="AB396" s="4">
        <v>40974</v>
      </c>
      <c r="AD396" s="4">
        <v>40973</v>
      </c>
      <c r="AE396">
        <v>644</v>
      </c>
      <c r="AG396">
        <v>0</v>
      </c>
      <c r="AH396">
        <v>0</v>
      </c>
      <c r="AL396">
        <v>17107.240000000002</v>
      </c>
      <c r="AM396" t="b">
        <v>0</v>
      </c>
      <c r="AN396">
        <v>18144.509999999998</v>
      </c>
      <c r="AO396">
        <v>18144.509999999998</v>
      </c>
      <c r="AP396">
        <v>18144.509999999998</v>
      </c>
      <c r="AQ396" t="s">
        <v>1763</v>
      </c>
      <c r="AR396" s="4">
        <v>40926</v>
      </c>
      <c r="AS396">
        <v>18597.509999999998</v>
      </c>
      <c r="AU396" t="b">
        <v>0</v>
      </c>
      <c r="AV396" t="b">
        <v>0</v>
      </c>
      <c r="AW396" t="s">
        <v>102</v>
      </c>
      <c r="AZ396" t="b">
        <v>0</v>
      </c>
      <c r="BB396" t="b">
        <v>0</v>
      </c>
      <c r="BH396">
        <v>0</v>
      </c>
      <c r="BI396">
        <v>0</v>
      </c>
      <c r="BP396" t="s">
        <v>16</v>
      </c>
      <c r="BQ396">
        <f>+VLOOKUP(Tableau2[[#This Row],[DOSSOPEN]],table!A:E,3,FALSE)</f>
        <v>36</v>
      </c>
      <c r="BR396">
        <f>+YEAR(Tableau2[[#This Row],[DOSSOPEN]])</f>
        <v>2011</v>
      </c>
      <c r="BS396" s="5" t="str">
        <f>+VLOOKUP(WEEKDAY(Tableau2[[#This Row],[DOSSOPEN]]),$BY$1:$BZ$7,2,FALSE)</f>
        <v>mardi</v>
      </c>
    </row>
    <row r="397" spans="1:71">
      <c r="A397" t="s">
        <v>554</v>
      </c>
      <c r="B397" s="4">
        <v>40793</v>
      </c>
      <c r="C397">
        <v>384</v>
      </c>
      <c r="D397" t="s">
        <v>1764</v>
      </c>
      <c r="E397" t="s">
        <v>1765</v>
      </c>
      <c r="F397" t="s">
        <v>100</v>
      </c>
      <c r="G397" t="s">
        <v>101</v>
      </c>
      <c r="L397" s="4">
        <v>41499</v>
      </c>
      <c r="M397">
        <v>1540452.64</v>
      </c>
      <c r="N397">
        <v>34013.919999999998</v>
      </c>
      <c r="O397" s="4">
        <v>41031</v>
      </c>
      <c r="P397">
        <v>20357.28</v>
      </c>
      <c r="Q397">
        <v>20357.28</v>
      </c>
      <c r="R397">
        <v>248</v>
      </c>
      <c r="S397">
        <v>0</v>
      </c>
      <c r="T397">
        <v>0</v>
      </c>
      <c r="U397" s="4">
        <v>40921</v>
      </c>
      <c r="V397">
        <v>592</v>
      </c>
      <c r="W397" s="4">
        <v>40960</v>
      </c>
      <c r="X397" s="4">
        <v>40960</v>
      </c>
      <c r="Y397" t="b">
        <v>0</v>
      </c>
      <c r="Z397">
        <v>0</v>
      </c>
      <c r="AA397">
        <v>0</v>
      </c>
      <c r="AB397" s="4">
        <v>40974</v>
      </c>
      <c r="AD397" s="4">
        <v>40973</v>
      </c>
      <c r="AE397">
        <v>644</v>
      </c>
      <c r="AG397">
        <v>0</v>
      </c>
      <c r="AH397">
        <v>0</v>
      </c>
      <c r="AL397">
        <v>17107.240000000002</v>
      </c>
      <c r="AM397" t="b">
        <v>0</v>
      </c>
      <c r="AN397">
        <v>18144.509999999998</v>
      </c>
      <c r="AO397">
        <v>18144.509999999998</v>
      </c>
      <c r="AP397">
        <v>18144.509999999998</v>
      </c>
      <c r="AQ397" t="s">
        <v>1766</v>
      </c>
      <c r="AR397" s="4">
        <v>40927</v>
      </c>
      <c r="AS397">
        <v>18598.509999999998</v>
      </c>
      <c r="AU397" t="b">
        <v>0</v>
      </c>
      <c r="AV397" t="b">
        <v>0</v>
      </c>
      <c r="AW397" t="s">
        <v>102</v>
      </c>
      <c r="AZ397" t="b">
        <v>0</v>
      </c>
      <c r="BB397" t="b">
        <v>0</v>
      </c>
      <c r="BH397">
        <v>0</v>
      </c>
      <c r="BI397">
        <v>0</v>
      </c>
      <c r="BP397" t="s">
        <v>17</v>
      </c>
      <c r="BQ397">
        <f>+VLOOKUP(Tableau2[[#This Row],[DOSSOPEN]],table!A:E,3,FALSE)</f>
        <v>36</v>
      </c>
      <c r="BR397">
        <f>+YEAR(Tableau2[[#This Row],[DOSSOPEN]])</f>
        <v>2011</v>
      </c>
      <c r="BS397" s="5" t="str">
        <f>+VLOOKUP(WEEKDAY(Tableau2[[#This Row],[DOSSOPEN]]),$BY$1:$BZ$7,2,FALSE)</f>
        <v>mercredi</v>
      </c>
    </row>
    <row r="398" spans="1:71">
      <c r="A398" t="s">
        <v>555</v>
      </c>
      <c r="B398" s="4">
        <v>40794</v>
      </c>
      <c r="C398">
        <v>385</v>
      </c>
      <c r="D398" t="s">
        <v>1767</v>
      </c>
      <c r="E398" t="s">
        <v>1768</v>
      </c>
      <c r="F398" t="s">
        <v>100</v>
      </c>
      <c r="G398" t="s">
        <v>101</v>
      </c>
      <c r="L398" s="4">
        <v>41500</v>
      </c>
      <c r="M398">
        <v>1540452.64</v>
      </c>
      <c r="N398">
        <v>34013.919999999998</v>
      </c>
      <c r="O398" s="4">
        <v>41032</v>
      </c>
      <c r="P398">
        <v>20357.28</v>
      </c>
      <c r="Q398">
        <v>20357.28</v>
      </c>
      <c r="R398">
        <v>248</v>
      </c>
      <c r="S398">
        <v>0</v>
      </c>
      <c r="T398">
        <v>0</v>
      </c>
      <c r="U398" s="4">
        <v>40922</v>
      </c>
      <c r="V398">
        <v>593</v>
      </c>
      <c r="W398" s="4">
        <v>40960</v>
      </c>
      <c r="X398" s="4">
        <v>40960</v>
      </c>
      <c r="Y398" t="b">
        <v>0</v>
      </c>
      <c r="Z398">
        <v>0</v>
      </c>
      <c r="AA398">
        <v>0</v>
      </c>
      <c r="AB398" s="4">
        <v>40974</v>
      </c>
      <c r="AD398" s="4">
        <v>40973</v>
      </c>
      <c r="AE398">
        <v>644</v>
      </c>
      <c r="AG398">
        <v>0</v>
      </c>
      <c r="AH398">
        <v>0</v>
      </c>
      <c r="AL398">
        <v>17107.240000000002</v>
      </c>
      <c r="AM398" t="b">
        <v>0</v>
      </c>
      <c r="AN398">
        <v>18144.509999999998</v>
      </c>
      <c r="AO398">
        <v>18144.509999999998</v>
      </c>
      <c r="AP398">
        <v>18144.509999999998</v>
      </c>
      <c r="AQ398" t="s">
        <v>1769</v>
      </c>
      <c r="AR398" s="4">
        <v>40928</v>
      </c>
      <c r="AS398">
        <v>18599.509999999998</v>
      </c>
      <c r="AU398" t="b">
        <v>0</v>
      </c>
      <c r="AV398" t="b">
        <v>0</v>
      </c>
      <c r="AW398" t="s">
        <v>102</v>
      </c>
      <c r="AZ398" t="b">
        <v>0</v>
      </c>
      <c r="BB398" t="b">
        <v>0</v>
      </c>
      <c r="BH398">
        <v>0</v>
      </c>
      <c r="BI398">
        <v>0</v>
      </c>
      <c r="BP398" t="s">
        <v>18</v>
      </c>
      <c r="BQ398">
        <f>+VLOOKUP(Tableau2[[#This Row],[DOSSOPEN]],table!A:E,3,FALSE)</f>
        <v>36</v>
      </c>
      <c r="BR398">
        <f>+YEAR(Tableau2[[#This Row],[DOSSOPEN]])</f>
        <v>2011</v>
      </c>
      <c r="BS398" s="5" t="str">
        <f>+VLOOKUP(WEEKDAY(Tableau2[[#This Row],[DOSSOPEN]]),$BY$1:$BZ$7,2,FALSE)</f>
        <v>jeudi</v>
      </c>
    </row>
    <row r="399" spans="1:71">
      <c r="A399" t="s">
        <v>556</v>
      </c>
      <c r="B399" s="4">
        <v>40795</v>
      </c>
      <c r="C399">
        <v>386</v>
      </c>
      <c r="D399" t="s">
        <v>1770</v>
      </c>
      <c r="E399" t="s">
        <v>1771</v>
      </c>
      <c r="F399" t="s">
        <v>100</v>
      </c>
      <c r="G399" t="s">
        <v>101</v>
      </c>
      <c r="L399" s="4">
        <v>41501</v>
      </c>
      <c r="M399">
        <v>1540452.64</v>
      </c>
      <c r="N399">
        <v>34013.919999999998</v>
      </c>
      <c r="O399" s="4">
        <v>41033</v>
      </c>
      <c r="P399">
        <v>20357.28</v>
      </c>
      <c r="Q399">
        <v>20357.28</v>
      </c>
      <c r="R399">
        <v>248</v>
      </c>
      <c r="S399">
        <v>0</v>
      </c>
      <c r="T399">
        <v>0</v>
      </c>
      <c r="U399" s="4">
        <v>40923</v>
      </c>
      <c r="V399">
        <v>594</v>
      </c>
      <c r="W399" s="4">
        <v>40960</v>
      </c>
      <c r="X399" s="4">
        <v>40960</v>
      </c>
      <c r="Y399" t="b">
        <v>0</v>
      </c>
      <c r="Z399">
        <v>0</v>
      </c>
      <c r="AA399">
        <v>0</v>
      </c>
      <c r="AB399" s="4">
        <v>40974</v>
      </c>
      <c r="AD399" s="4">
        <v>40973</v>
      </c>
      <c r="AE399">
        <v>644</v>
      </c>
      <c r="AG399">
        <v>0</v>
      </c>
      <c r="AH399">
        <v>0</v>
      </c>
      <c r="AL399">
        <v>17107.240000000002</v>
      </c>
      <c r="AM399" t="b">
        <v>0</v>
      </c>
      <c r="AN399">
        <v>18144.509999999998</v>
      </c>
      <c r="AO399">
        <v>18144.509999999998</v>
      </c>
      <c r="AP399">
        <v>18144.509999999998</v>
      </c>
      <c r="AQ399" t="s">
        <v>1772</v>
      </c>
      <c r="AR399" s="4">
        <v>40929</v>
      </c>
      <c r="AS399">
        <v>18600.509999999998</v>
      </c>
      <c r="AU399" t="b">
        <v>0</v>
      </c>
      <c r="AV399" t="b">
        <v>0</v>
      </c>
      <c r="AW399" t="s">
        <v>102</v>
      </c>
      <c r="AZ399" t="b">
        <v>0</v>
      </c>
      <c r="BB399" t="b">
        <v>0</v>
      </c>
      <c r="BH399">
        <v>0</v>
      </c>
      <c r="BI399">
        <v>0</v>
      </c>
      <c r="BP399" t="s">
        <v>19</v>
      </c>
      <c r="BQ399">
        <f>+VLOOKUP(Tableau2[[#This Row],[DOSSOPEN]],table!A:E,3,FALSE)</f>
        <v>36</v>
      </c>
      <c r="BR399">
        <f>+YEAR(Tableau2[[#This Row],[DOSSOPEN]])</f>
        <v>2011</v>
      </c>
      <c r="BS399" s="5" t="str">
        <f>+VLOOKUP(WEEKDAY(Tableau2[[#This Row],[DOSSOPEN]]),$BY$1:$BZ$7,2,FALSE)</f>
        <v>vendredi</v>
      </c>
    </row>
    <row r="400" spans="1:71">
      <c r="A400" t="s">
        <v>557</v>
      </c>
      <c r="B400" s="4">
        <v>40796</v>
      </c>
      <c r="C400">
        <v>387</v>
      </c>
      <c r="D400" t="s">
        <v>1773</v>
      </c>
      <c r="E400" t="s">
        <v>1774</v>
      </c>
      <c r="F400" t="s">
        <v>100</v>
      </c>
      <c r="G400" t="s">
        <v>101</v>
      </c>
      <c r="L400" s="4">
        <v>41502</v>
      </c>
      <c r="M400">
        <v>1540452.64</v>
      </c>
      <c r="N400">
        <v>34013.919999999998</v>
      </c>
      <c r="O400" s="4">
        <v>41034</v>
      </c>
      <c r="P400">
        <v>20357.28</v>
      </c>
      <c r="Q400">
        <v>20357.28</v>
      </c>
      <c r="R400">
        <v>248</v>
      </c>
      <c r="S400">
        <v>0</v>
      </c>
      <c r="T400">
        <v>0</v>
      </c>
      <c r="U400" s="4">
        <v>40924</v>
      </c>
      <c r="V400">
        <v>595</v>
      </c>
      <c r="W400" s="4">
        <v>40960</v>
      </c>
      <c r="X400" s="4">
        <v>40960</v>
      </c>
      <c r="Y400" t="b">
        <v>0</v>
      </c>
      <c r="Z400">
        <v>0</v>
      </c>
      <c r="AA400">
        <v>0</v>
      </c>
      <c r="AB400" s="4">
        <v>40974</v>
      </c>
      <c r="AD400" s="4">
        <v>40973</v>
      </c>
      <c r="AE400">
        <v>644</v>
      </c>
      <c r="AG400">
        <v>0</v>
      </c>
      <c r="AH400">
        <v>0</v>
      </c>
      <c r="AL400">
        <v>17107.240000000002</v>
      </c>
      <c r="AM400" t="b">
        <v>0</v>
      </c>
      <c r="AN400">
        <v>18144.509999999998</v>
      </c>
      <c r="AO400">
        <v>18144.509999999998</v>
      </c>
      <c r="AP400">
        <v>18144.509999999998</v>
      </c>
      <c r="AQ400" t="s">
        <v>1775</v>
      </c>
      <c r="AR400" s="4">
        <v>40930</v>
      </c>
      <c r="AS400">
        <v>18601.509999999998</v>
      </c>
      <c r="AU400" t="b">
        <v>0</v>
      </c>
      <c r="AV400" t="b">
        <v>0</v>
      </c>
      <c r="AW400" t="s">
        <v>102</v>
      </c>
      <c r="AZ400" t="b">
        <v>0</v>
      </c>
      <c r="BB400" t="b">
        <v>0</v>
      </c>
      <c r="BH400">
        <v>0</v>
      </c>
      <c r="BI400">
        <v>0</v>
      </c>
      <c r="BP400" t="s">
        <v>20</v>
      </c>
      <c r="BQ400">
        <f>+VLOOKUP(Tableau2[[#This Row],[DOSSOPEN]],table!A:E,3,FALSE)</f>
        <v>36</v>
      </c>
      <c r="BR400">
        <f>+YEAR(Tableau2[[#This Row],[DOSSOPEN]])</f>
        <v>2011</v>
      </c>
      <c r="BS400" s="5" t="str">
        <f>+VLOOKUP(WEEKDAY(Tableau2[[#This Row],[DOSSOPEN]]),$BY$1:$BZ$7,2,FALSE)</f>
        <v>samedi</v>
      </c>
    </row>
    <row r="401" spans="1:71">
      <c r="A401" t="s">
        <v>558</v>
      </c>
      <c r="B401" s="4">
        <v>40797</v>
      </c>
      <c r="C401">
        <v>388</v>
      </c>
      <c r="D401" t="s">
        <v>1776</v>
      </c>
      <c r="E401" t="s">
        <v>1777</v>
      </c>
      <c r="F401" t="s">
        <v>100</v>
      </c>
      <c r="G401" t="s">
        <v>101</v>
      </c>
      <c r="L401" s="4">
        <v>41503</v>
      </c>
      <c r="M401">
        <v>1540452.64</v>
      </c>
      <c r="N401">
        <v>34013.919999999998</v>
      </c>
      <c r="O401" s="4">
        <v>41035</v>
      </c>
      <c r="P401">
        <v>20357.28</v>
      </c>
      <c r="Q401">
        <v>20357.28</v>
      </c>
      <c r="R401">
        <v>248</v>
      </c>
      <c r="S401">
        <v>0</v>
      </c>
      <c r="T401">
        <v>0</v>
      </c>
      <c r="U401" s="4">
        <v>40925</v>
      </c>
      <c r="V401">
        <v>596</v>
      </c>
      <c r="W401" s="4">
        <v>40960</v>
      </c>
      <c r="X401" s="4">
        <v>40960</v>
      </c>
      <c r="Y401" t="b">
        <v>0</v>
      </c>
      <c r="Z401">
        <v>0</v>
      </c>
      <c r="AA401">
        <v>0</v>
      </c>
      <c r="AB401" s="4">
        <v>40974</v>
      </c>
      <c r="AD401" s="4">
        <v>40973</v>
      </c>
      <c r="AE401">
        <v>644</v>
      </c>
      <c r="AG401">
        <v>0</v>
      </c>
      <c r="AH401">
        <v>0</v>
      </c>
      <c r="AL401">
        <v>17107.240000000002</v>
      </c>
      <c r="AM401" t="b">
        <v>0</v>
      </c>
      <c r="AN401">
        <v>18144.509999999998</v>
      </c>
      <c r="AO401">
        <v>18144.509999999998</v>
      </c>
      <c r="AP401">
        <v>18144.509999999998</v>
      </c>
      <c r="AQ401" t="s">
        <v>1778</v>
      </c>
      <c r="AR401" s="4">
        <v>40931</v>
      </c>
      <c r="AS401">
        <v>18602.509999999998</v>
      </c>
      <c r="AU401" t="b">
        <v>0</v>
      </c>
      <c r="AV401" t="b">
        <v>0</v>
      </c>
      <c r="AW401" t="s">
        <v>102</v>
      </c>
      <c r="AZ401" t="b">
        <v>0</v>
      </c>
      <c r="BB401" t="b">
        <v>0</v>
      </c>
      <c r="BH401">
        <v>0</v>
      </c>
      <c r="BI401">
        <v>0</v>
      </c>
      <c r="BP401" t="s">
        <v>21</v>
      </c>
      <c r="BQ401">
        <f>+VLOOKUP(Tableau2[[#This Row],[DOSSOPEN]],table!A:E,3,FALSE)</f>
        <v>36</v>
      </c>
      <c r="BR401">
        <f>+YEAR(Tableau2[[#This Row],[DOSSOPEN]])</f>
        <v>2011</v>
      </c>
      <c r="BS401" s="5" t="str">
        <f>+VLOOKUP(WEEKDAY(Tableau2[[#This Row],[DOSSOPEN]]),$BY$1:$BZ$7,2,FALSE)</f>
        <v>dimanche</v>
      </c>
    </row>
    <row r="402" spans="1:71">
      <c r="A402" t="s">
        <v>559</v>
      </c>
      <c r="B402" s="4">
        <v>40798</v>
      </c>
      <c r="C402">
        <v>389</v>
      </c>
      <c r="D402" t="s">
        <v>1779</v>
      </c>
      <c r="E402" t="s">
        <v>1780</v>
      </c>
      <c r="F402" t="s">
        <v>100</v>
      </c>
      <c r="G402" t="s">
        <v>101</v>
      </c>
      <c r="L402" s="4">
        <v>41504</v>
      </c>
      <c r="M402">
        <v>1540452.64</v>
      </c>
      <c r="N402">
        <v>34013.919999999998</v>
      </c>
      <c r="O402" s="4">
        <v>41036</v>
      </c>
      <c r="P402">
        <v>20357.28</v>
      </c>
      <c r="Q402">
        <v>20357.28</v>
      </c>
      <c r="R402">
        <v>248</v>
      </c>
      <c r="S402">
        <v>0</v>
      </c>
      <c r="T402">
        <v>0</v>
      </c>
      <c r="U402" s="4">
        <v>40926</v>
      </c>
      <c r="V402">
        <v>597</v>
      </c>
      <c r="W402" s="4">
        <v>40960</v>
      </c>
      <c r="X402" s="4">
        <v>40960</v>
      </c>
      <c r="Y402" t="b">
        <v>0</v>
      </c>
      <c r="Z402">
        <v>0</v>
      </c>
      <c r="AA402">
        <v>0</v>
      </c>
      <c r="AB402" s="4">
        <v>40974</v>
      </c>
      <c r="AD402" s="4">
        <v>40973</v>
      </c>
      <c r="AE402">
        <v>644</v>
      </c>
      <c r="AG402">
        <v>0</v>
      </c>
      <c r="AH402">
        <v>0</v>
      </c>
      <c r="AL402">
        <v>17107.240000000002</v>
      </c>
      <c r="AM402" t="b">
        <v>0</v>
      </c>
      <c r="AN402">
        <v>18144.509999999998</v>
      </c>
      <c r="AO402">
        <v>18144.509999999998</v>
      </c>
      <c r="AP402">
        <v>18144.509999999998</v>
      </c>
      <c r="AQ402" t="s">
        <v>1781</v>
      </c>
      <c r="AR402" s="4">
        <v>40932</v>
      </c>
      <c r="AS402">
        <v>18603.509999999998</v>
      </c>
      <c r="AU402" t="b">
        <v>0</v>
      </c>
      <c r="AV402" t="b">
        <v>0</v>
      </c>
      <c r="AW402" t="s">
        <v>102</v>
      </c>
      <c r="AZ402" t="b">
        <v>0</v>
      </c>
      <c r="BB402" t="b">
        <v>0</v>
      </c>
      <c r="BH402">
        <v>0</v>
      </c>
      <c r="BI402">
        <v>0</v>
      </c>
      <c r="BP402" t="s">
        <v>22</v>
      </c>
      <c r="BQ402">
        <f>+VLOOKUP(Tableau2[[#This Row],[DOSSOPEN]],table!A:E,3,FALSE)</f>
        <v>37</v>
      </c>
      <c r="BR402">
        <f>+YEAR(Tableau2[[#This Row],[DOSSOPEN]])</f>
        <v>2011</v>
      </c>
      <c r="BS402" s="5" t="str">
        <f>+VLOOKUP(WEEKDAY(Tableau2[[#This Row],[DOSSOPEN]]),$BY$1:$BZ$7,2,FALSE)</f>
        <v>lundi</v>
      </c>
    </row>
    <row r="403" spans="1:71">
      <c r="A403" t="s">
        <v>560</v>
      </c>
      <c r="B403" s="4">
        <v>40799</v>
      </c>
      <c r="C403">
        <v>390</v>
      </c>
      <c r="D403" t="s">
        <v>1782</v>
      </c>
      <c r="E403" t="s">
        <v>1783</v>
      </c>
      <c r="F403" t="s">
        <v>100</v>
      </c>
      <c r="G403" t="s">
        <v>101</v>
      </c>
      <c r="L403" s="4">
        <v>41505</v>
      </c>
      <c r="M403">
        <v>1540452.64</v>
      </c>
      <c r="N403">
        <v>34013.919999999998</v>
      </c>
      <c r="O403" s="4">
        <v>41037</v>
      </c>
      <c r="P403">
        <v>20357.28</v>
      </c>
      <c r="Q403">
        <v>20357.28</v>
      </c>
      <c r="R403">
        <v>248</v>
      </c>
      <c r="S403">
        <v>0</v>
      </c>
      <c r="T403">
        <v>0</v>
      </c>
      <c r="U403" s="4">
        <v>40927</v>
      </c>
      <c r="V403">
        <v>598</v>
      </c>
      <c r="W403" s="4">
        <v>40960</v>
      </c>
      <c r="X403" s="4">
        <v>40960</v>
      </c>
      <c r="Y403" t="b">
        <v>0</v>
      </c>
      <c r="Z403">
        <v>0</v>
      </c>
      <c r="AA403">
        <v>0</v>
      </c>
      <c r="AB403" s="4">
        <v>40974</v>
      </c>
      <c r="AD403" s="4">
        <v>40973</v>
      </c>
      <c r="AE403">
        <v>644</v>
      </c>
      <c r="AG403">
        <v>0</v>
      </c>
      <c r="AH403">
        <v>0</v>
      </c>
      <c r="AL403">
        <v>17107.240000000002</v>
      </c>
      <c r="AM403" t="b">
        <v>0</v>
      </c>
      <c r="AN403">
        <v>18144.509999999998</v>
      </c>
      <c r="AO403">
        <v>18144.509999999998</v>
      </c>
      <c r="AP403">
        <v>18144.509999999998</v>
      </c>
      <c r="AQ403" t="s">
        <v>1784</v>
      </c>
      <c r="AR403" s="4">
        <v>40933</v>
      </c>
      <c r="AS403">
        <v>18604.509999999998</v>
      </c>
      <c r="AU403" t="b">
        <v>0</v>
      </c>
      <c r="AV403" t="b">
        <v>0</v>
      </c>
      <c r="AW403" t="s">
        <v>102</v>
      </c>
      <c r="AZ403" t="b">
        <v>0</v>
      </c>
      <c r="BB403" t="b">
        <v>0</v>
      </c>
      <c r="BH403">
        <v>0</v>
      </c>
      <c r="BI403">
        <v>0</v>
      </c>
      <c r="BP403" t="s">
        <v>23</v>
      </c>
      <c r="BQ403">
        <f>+VLOOKUP(Tableau2[[#This Row],[DOSSOPEN]],table!A:E,3,FALSE)</f>
        <v>37</v>
      </c>
      <c r="BR403">
        <f>+YEAR(Tableau2[[#This Row],[DOSSOPEN]])</f>
        <v>2011</v>
      </c>
      <c r="BS403" s="5" t="str">
        <f>+VLOOKUP(WEEKDAY(Tableau2[[#This Row],[DOSSOPEN]]),$BY$1:$BZ$7,2,FALSE)</f>
        <v>mardi</v>
      </c>
    </row>
    <row r="404" spans="1:71">
      <c r="A404" t="s">
        <v>561</v>
      </c>
      <c r="B404" s="4">
        <v>40800</v>
      </c>
      <c r="C404">
        <v>391</v>
      </c>
      <c r="D404" t="s">
        <v>1785</v>
      </c>
      <c r="E404" t="s">
        <v>1786</v>
      </c>
      <c r="F404" t="s">
        <v>100</v>
      </c>
      <c r="G404" t="s">
        <v>101</v>
      </c>
      <c r="L404" s="4">
        <v>41506</v>
      </c>
      <c r="M404">
        <v>1540452.64</v>
      </c>
      <c r="N404">
        <v>34013.919999999998</v>
      </c>
      <c r="O404" s="4">
        <v>41038</v>
      </c>
      <c r="P404">
        <v>20357.28</v>
      </c>
      <c r="Q404">
        <v>20357.28</v>
      </c>
      <c r="R404">
        <v>248</v>
      </c>
      <c r="S404">
        <v>0</v>
      </c>
      <c r="T404">
        <v>0</v>
      </c>
      <c r="U404" s="4">
        <v>40928</v>
      </c>
      <c r="V404">
        <v>599</v>
      </c>
      <c r="W404" s="4">
        <v>40960</v>
      </c>
      <c r="X404" s="4">
        <v>40960</v>
      </c>
      <c r="Y404" t="b">
        <v>0</v>
      </c>
      <c r="Z404">
        <v>0</v>
      </c>
      <c r="AA404">
        <v>0</v>
      </c>
      <c r="AB404" s="4">
        <v>40974</v>
      </c>
      <c r="AD404" s="4">
        <v>40973</v>
      </c>
      <c r="AE404">
        <v>644</v>
      </c>
      <c r="AG404">
        <v>0</v>
      </c>
      <c r="AH404">
        <v>0</v>
      </c>
      <c r="AL404">
        <v>17107.240000000002</v>
      </c>
      <c r="AM404" t="b">
        <v>0</v>
      </c>
      <c r="AN404">
        <v>18144.509999999998</v>
      </c>
      <c r="AO404">
        <v>18144.509999999998</v>
      </c>
      <c r="AP404">
        <v>18144.509999999998</v>
      </c>
      <c r="AQ404" t="s">
        <v>1787</v>
      </c>
      <c r="AR404" s="4">
        <v>40934</v>
      </c>
      <c r="AS404">
        <v>18605.509999999998</v>
      </c>
      <c r="AU404" t="b">
        <v>0</v>
      </c>
      <c r="AV404" t="b">
        <v>0</v>
      </c>
      <c r="AW404" t="s">
        <v>102</v>
      </c>
      <c r="AZ404" t="b">
        <v>0</v>
      </c>
      <c r="BB404" t="b">
        <v>0</v>
      </c>
      <c r="BH404">
        <v>0</v>
      </c>
      <c r="BI404">
        <v>0</v>
      </c>
      <c r="BP404" t="s">
        <v>24</v>
      </c>
      <c r="BQ404">
        <f>+VLOOKUP(Tableau2[[#This Row],[DOSSOPEN]],table!A:E,3,FALSE)</f>
        <v>37</v>
      </c>
      <c r="BR404">
        <f>+YEAR(Tableau2[[#This Row],[DOSSOPEN]])</f>
        <v>2011</v>
      </c>
      <c r="BS404" s="5" t="str">
        <f>+VLOOKUP(WEEKDAY(Tableau2[[#This Row],[DOSSOPEN]]),$BY$1:$BZ$7,2,FALSE)</f>
        <v>mercredi</v>
      </c>
    </row>
    <row r="405" spans="1:71">
      <c r="A405" t="s">
        <v>562</v>
      </c>
      <c r="B405" s="4">
        <v>40801</v>
      </c>
      <c r="C405">
        <v>392</v>
      </c>
      <c r="D405" t="s">
        <v>1788</v>
      </c>
      <c r="E405" t="s">
        <v>1789</v>
      </c>
      <c r="F405" t="s">
        <v>100</v>
      </c>
      <c r="G405" t="s">
        <v>101</v>
      </c>
      <c r="L405" s="4">
        <v>41507</v>
      </c>
      <c r="M405">
        <v>1540452.64</v>
      </c>
      <c r="N405">
        <v>34013.919999999998</v>
      </c>
      <c r="O405" s="4">
        <v>41039</v>
      </c>
      <c r="P405">
        <v>20357.28</v>
      </c>
      <c r="Q405">
        <v>20357.28</v>
      </c>
      <c r="R405">
        <v>248</v>
      </c>
      <c r="S405">
        <v>0</v>
      </c>
      <c r="T405">
        <v>0</v>
      </c>
      <c r="U405" s="4">
        <v>40929</v>
      </c>
      <c r="V405">
        <v>600</v>
      </c>
      <c r="W405" s="4">
        <v>40960</v>
      </c>
      <c r="X405" s="4">
        <v>40960</v>
      </c>
      <c r="Y405" t="b">
        <v>0</v>
      </c>
      <c r="Z405">
        <v>0</v>
      </c>
      <c r="AA405">
        <v>0</v>
      </c>
      <c r="AB405" s="4">
        <v>40974</v>
      </c>
      <c r="AD405" s="4">
        <v>40973</v>
      </c>
      <c r="AE405">
        <v>644</v>
      </c>
      <c r="AG405">
        <v>0</v>
      </c>
      <c r="AH405">
        <v>0</v>
      </c>
      <c r="AL405">
        <v>17107.240000000002</v>
      </c>
      <c r="AM405" t="b">
        <v>0</v>
      </c>
      <c r="AN405">
        <v>18144.509999999998</v>
      </c>
      <c r="AO405">
        <v>18144.509999999998</v>
      </c>
      <c r="AP405">
        <v>18144.509999999998</v>
      </c>
      <c r="AQ405" t="s">
        <v>1790</v>
      </c>
      <c r="AR405" s="4">
        <v>40935</v>
      </c>
      <c r="AS405">
        <v>18606.509999999998</v>
      </c>
      <c r="AU405" t="b">
        <v>0</v>
      </c>
      <c r="AV405" t="b">
        <v>0</v>
      </c>
      <c r="AW405" t="s">
        <v>102</v>
      </c>
      <c r="AZ405" t="b">
        <v>0</v>
      </c>
      <c r="BB405" t="b">
        <v>0</v>
      </c>
      <c r="BH405">
        <v>0</v>
      </c>
      <c r="BI405">
        <v>0</v>
      </c>
      <c r="BP405" t="s">
        <v>5</v>
      </c>
      <c r="BQ405">
        <f>+VLOOKUP(Tableau2[[#This Row],[DOSSOPEN]],table!A:E,3,FALSE)</f>
        <v>37</v>
      </c>
      <c r="BR405">
        <f>+YEAR(Tableau2[[#This Row],[DOSSOPEN]])</f>
        <v>2011</v>
      </c>
      <c r="BS405" s="5" t="str">
        <f>+VLOOKUP(WEEKDAY(Tableau2[[#This Row],[DOSSOPEN]]),$BY$1:$BZ$7,2,FALSE)</f>
        <v>jeudi</v>
      </c>
    </row>
    <row r="406" spans="1:71">
      <c r="A406" t="s">
        <v>563</v>
      </c>
      <c r="B406" s="4">
        <v>40802</v>
      </c>
      <c r="C406">
        <v>393</v>
      </c>
      <c r="D406" t="s">
        <v>1791</v>
      </c>
      <c r="E406" t="s">
        <v>1792</v>
      </c>
      <c r="F406" t="s">
        <v>100</v>
      </c>
      <c r="G406" t="s">
        <v>101</v>
      </c>
      <c r="L406" s="4">
        <v>41508</v>
      </c>
      <c r="M406">
        <v>1540452.64</v>
      </c>
      <c r="N406">
        <v>34013.919999999998</v>
      </c>
      <c r="O406" s="4">
        <v>41040</v>
      </c>
      <c r="P406">
        <v>20357.28</v>
      </c>
      <c r="Q406">
        <v>20357.28</v>
      </c>
      <c r="R406">
        <v>248</v>
      </c>
      <c r="S406">
        <v>0</v>
      </c>
      <c r="T406">
        <v>0</v>
      </c>
      <c r="U406" s="4">
        <v>40930</v>
      </c>
      <c r="V406">
        <v>601</v>
      </c>
      <c r="W406" s="4">
        <v>40960</v>
      </c>
      <c r="X406" s="4">
        <v>40960</v>
      </c>
      <c r="Y406" t="b">
        <v>0</v>
      </c>
      <c r="Z406">
        <v>0</v>
      </c>
      <c r="AA406">
        <v>0</v>
      </c>
      <c r="AB406" s="4">
        <v>40974</v>
      </c>
      <c r="AD406" s="4">
        <v>40973</v>
      </c>
      <c r="AE406">
        <v>644</v>
      </c>
      <c r="AG406">
        <v>0</v>
      </c>
      <c r="AH406">
        <v>0</v>
      </c>
      <c r="AL406">
        <v>17107.240000000002</v>
      </c>
      <c r="AM406" t="b">
        <v>0</v>
      </c>
      <c r="AN406">
        <v>18144.509999999998</v>
      </c>
      <c r="AO406">
        <v>18144.509999999998</v>
      </c>
      <c r="AP406">
        <v>18144.509999999998</v>
      </c>
      <c r="AQ406" t="s">
        <v>1793</v>
      </c>
      <c r="AR406" s="4">
        <v>40936</v>
      </c>
      <c r="AS406">
        <v>18607.509999999998</v>
      </c>
      <c r="AU406" t="b">
        <v>0</v>
      </c>
      <c r="AV406" t="b">
        <v>0</v>
      </c>
      <c r="AW406" t="s">
        <v>102</v>
      </c>
      <c r="AZ406" t="b">
        <v>0</v>
      </c>
      <c r="BB406" t="b">
        <v>0</v>
      </c>
      <c r="BH406">
        <v>0</v>
      </c>
      <c r="BI406">
        <v>0</v>
      </c>
      <c r="BP406" t="s">
        <v>14</v>
      </c>
      <c r="BQ406">
        <f>+VLOOKUP(Tableau2[[#This Row],[DOSSOPEN]],table!A:E,3,FALSE)</f>
        <v>37</v>
      </c>
      <c r="BR406">
        <f>+YEAR(Tableau2[[#This Row],[DOSSOPEN]])</f>
        <v>2011</v>
      </c>
      <c r="BS406" s="5" t="str">
        <f>+VLOOKUP(WEEKDAY(Tableau2[[#This Row],[DOSSOPEN]]),$BY$1:$BZ$7,2,FALSE)</f>
        <v>vendredi</v>
      </c>
    </row>
    <row r="407" spans="1:71">
      <c r="A407" t="s">
        <v>564</v>
      </c>
      <c r="B407" s="4">
        <v>40803</v>
      </c>
      <c r="C407">
        <v>394</v>
      </c>
      <c r="D407" t="s">
        <v>1794</v>
      </c>
      <c r="E407" t="s">
        <v>1795</v>
      </c>
      <c r="F407" t="s">
        <v>100</v>
      </c>
      <c r="G407" t="s">
        <v>101</v>
      </c>
      <c r="L407" s="4">
        <v>41509</v>
      </c>
      <c r="M407">
        <v>1540452.64</v>
      </c>
      <c r="N407">
        <v>34013.919999999998</v>
      </c>
      <c r="O407" s="4">
        <v>41041</v>
      </c>
      <c r="P407">
        <v>20357.28</v>
      </c>
      <c r="Q407">
        <v>20357.28</v>
      </c>
      <c r="R407">
        <v>248</v>
      </c>
      <c r="S407">
        <v>0</v>
      </c>
      <c r="T407">
        <v>0</v>
      </c>
      <c r="U407" s="4">
        <v>40931</v>
      </c>
      <c r="V407">
        <v>602</v>
      </c>
      <c r="W407" s="4">
        <v>40960</v>
      </c>
      <c r="X407" s="4">
        <v>40960</v>
      </c>
      <c r="Y407" t="b">
        <v>0</v>
      </c>
      <c r="Z407">
        <v>0</v>
      </c>
      <c r="AA407">
        <v>0</v>
      </c>
      <c r="AB407" s="4">
        <v>40974</v>
      </c>
      <c r="AD407" s="4">
        <v>40973</v>
      </c>
      <c r="AE407">
        <v>644</v>
      </c>
      <c r="AG407">
        <v>0</v>
      </c>
      <c r="AH407">
        <v>0</v>
      </c>
      <c r="AL407">
        <v>17107.240000000002</v>
      </c>
      <c r="AM407" t="b">
        <v>0</v>
      </c>
      <c r="AN407">
        <v>18144.509999999998</v>
      </c>
      <c r="AO407">
        <v>18144.509999999998</v>
      </c>
      <c r="AP407">
        <v>18144.509999999998</v>
      </c>
      <c r="AQ407" t="s">
        <v>1796</v>
      </c>
      <c r="AR407" s="4">
        <v>40937</v>
      </c>
      <c r="AS407">
        <v>18608.509999999998</v>
      </c>
      <c r="AU407" t="b">
        <v>0</v>
      </c>
      <c r="AV407" t="b">
        <v>0</v>
      </c>
      <c r="AW407" t="s">
        <v>102</v>
      </c>
      <c r="AZ407" t="b">
        <v>0</v>
      </c>
      <c r="BB407" t="b">
        <v>0</v>
      </c>
      <c r="BH407">
        <v>0</v>
      </c>
      <c r="BI407">
        <v>0</v>
      </c>
      <c r="BP407" t="s">
        <v>15</v>
      </c>
      <c r="BQ407">
        <f>+VLOOKUP(Tableau2[[#This Row],[DOSSOPEN]],table!A:E,3,FALSE)</f>
        <v>37</v>
      </c>
      <c r="BR407">
        <f>+YEAR(Tableau2[[#This Row],[DOSSOPEN]])</f>
        <v>2011</v>
      </c>
      <c r="BS407" s="5" t="str">
        <f>+VLOOKUP(WEEKDAY(Tableau2[[#This Row],[DOSSOPEN]]),$BY$1:$BZ$7,2,FALSE)</f>
        <v>samedi</v>
      </c>
    </row>
    <row r="408" spans="1:71">
      <c r="A408" t="s">
        <v>565</v>
      </c>
      <c r="B408" s="4">
        <v>40804</v>
      </c>
      <c r="C408">
        <v>395</v>
      </c>
      <c r="D408" t="s">
        <v>1797</v>
      </c>
      <c r="E408" t="s">
        <v>1798</v>
      </c>
      <c r="F408" t="s">
        <v>100</v>
      </c>
      <c r="G408" t="s">
        <v>101</v>
      </c>
      <c r="L408" s="4">
        <v>41510</v>
      </c>
      <c r="M408">
        <v>1540452.64</v>
      </c>
      <c r="N408">
        <v>34013.919999999998</v>
      </c>
      <c r="O408" s="4">
        <v>41042</v>
      </c>
      <c r="P408">
        <v>20357.28</v>
      </c>
      <c r="Q408">
        <v>20357.28</v>
      </c>
      <c r="R408">
        <v>248</v>
      </c>
      <c r="S408">
        <v>0</v>
      </c>
      <c r="T408">
        <v>0</v>
      </c>
      <c r="U408" s="4">
        <v>40932</v>
      </c>
      <c r="V408">
        <v>603</v>
      </c>
      <c r="W408" s="4">
        <v>40960</v>
      </c>
      <c r="X408" s="4">
        <v>40960</v>
      </c>
      <c r="Y408" t="b">
        <v>0</v>
      </c>
      <c r="Z408">
        <v>0</v>
      </c>
      <c r="AA408">
        <v>0</v>
      </c>
      <c r="AB408" s="4">
        <v>40974</v>
      </c>
      <c r="AD408" s="4">
        <v>40973</v>
      </c>
      <c r="AE408">
        <v>644</v>
      </c>
      <c r="AG408">
        <v>0</v>
      </c>
      <c r="AH408">
        <v>0</v>
      </c>
      <c r="AL408">
        <v>17107.240000000002</v>
      </c>
      <c r="AM408" t="b">
        <v>0</v>
      </c>
      <c r="AN408">
        <v>18144.509999999998</v>
      </c>
      <c r="AO408">
        <v>18144.509999999998</v>
      </c>
      <c r="AP408">
        <v>18144.509999999998</v>
      </c>
      <c r="AQ408" t="s">
        <v>1799</v>
      </c>
      <c r="AR408" s="4">
        <v>40938</v>
      </c>
      <c r="AS408">
        <v>18609.509999999998</v>
      </c>
      <c r="AU408" t="b">
        <v>0</v>
      </c>
      <c r="AV408" t="b">
        <v>0</v>
      </c>
      <c r="AW408" t="s">
        <v>102</v>
      </c>
      <c r="AZ408" t="b">
        <v>0</v>
      </c>
      <c r="BB408" t="b">
        <v>0</v>
      </c>
      <c r="BH408">
        <v>0</v>
      </c>
      <c r="BI408">
        <v>0</v>
      </c>
      <c r="BP408" t="s">
        <v>16</v>
      </c>
      <c r="BQ408">
        <f>+VLOOKUP(Tableau2[[#This Row],[DOSSOPEN]],table!A:E,3,FALSE)</f>
        <v>37</v>
      </c>
      <c r="BR408">
        <f>+YEAR(Tableau2[[#This Row],[DOSSOPEN]])</f>
        <v>2011</v>
      </c>
      <c r="BS408" s="5" t="str">
        <f>+VLOOKUP(WEEKDAY(Tableau2[[#This Row],[DOSSOPEN]]),$BY$1:$BZ$7,2,FALSE)</f>
        <v>dimanche</v>
      </c>
    </row>
    <row r="409" spans="1:71">
      <c r="A409" t="s">
        <v>566</v>
      </c>
      <c r="B409" s="4">
        <v>40805</v>
      </c>
      <c r="C409">
        <v>396</v>
      </c>
      <c r="D409" t="s">
        <v>1800</v>
      </c>
      <c r="E409" t="s">
        <v>1801</v>
      </c>
      <c r="F409" t="s">
        <v>100</v>
      </c>
      <c r="G409" t="s">
        <v>101</v>
      </c>
      <c r="L409" s="4">
        <v>41511</v>
      </c>
      <c r="M409">
        <v>1540452.64</v>
      </c>
      <c r="N409">
        <v>34013.919999999998</v>
      </c>
      <c r="O409" s="4">
        <v>41043</v>
      </c>
      <c r="P409">
        <v>20357.28</v>
      </c>
      <c r="Q409">
        <v>20357.28</v>
      </c>
      <c r="R409">
        <v>248</v>
      </c>
      <c r="S409">
        <v>0</v>
      </c>
      <c r="T409">
        <v>0</v>
      </c>
      <c r="U409" s="4">
        <v>40933</v>
      </c>
      <c r="V409">
        <v>604</v>
      </c>
      <c r="W409" s="4">
        <v>40960</v>
      </c>
      <c r="X409" s="4">
        <v>40960</v>
      </c>
      <c r="Y409" t="b">
        <v>0</v>
      </c>
      <c r="Z409">
        <v>0</v>
      </c>
      <c r="AA409">
        <v>0</v>
      </c>
      <c r="AB409" s="4">
        <v>40974</v>
      </c>
      <c r="AD409" s="4">
        <v>40973</v>
      </c>
      <c r="AE409">
        <v>644</v>
      </c>
      <c r="AG409">
        <v>0</v>
      </c>
      <c r="AH409">
        <v>0</v>
      </c>
      <c r="AL409">
        <v>17107.240000000002</v>
      </c>
      <c r="AM409" t="b">
        <v>0</v>
      </c>
      <c r="AN409">
        <v>18144.509999999998</v>
      </c>
      <c r="AO409">
        <v>18144.509999999998</v>
      </c>
      <c r="AP409">
        <v>18144.509999999998</v>
      </c>
      <c r="AQ409" t="s">
        <v>1802</v>
      </c>
      <c r="AR409" s="4">
        <v>40939</v>
      </c>
      <c r="AS409">
        <v>18610.509999999998</v>
      </c>
      <c r="AU409" t="b">
        <v>0</v>
      </c>
      <c r="AV409" t="b">
        <v>0</v>
      </c>
      <c r="AW409" t="s">
        <v>102</v>
      </c>
      <c r="AZ409" t="b">
        <v>0</v>
      </c>
      <c r="BB409" t="b">
        <v>0</v>
      </c>
      <c r="BH409">
        <v>0</v>
      </c>
      <c r="BI409">
        <v>0</v>
      </c>
      <c r="BP409" t="s">
        <v>17</v>
      </c>
      <c r="BQ409">
        <f>+VLOOKUP(Tableau2[[#This Row],[DOSSOPEN]],table!A:E,3,FALSE)</f>
        <v>38</v>
      </c>
      <c r="BR409">
        <f>+YEAR(Tableau2[[#This Row],[DOSSOPEN]])</f>
        <v>2011</v>
      </c>
      <c r="BS409" s="5" t="str">
        <f>+VLOOKUP(WEEKDAY(Tableau2[[#This Row],[DOSSOPEN]]),$BY$1:$BZ$7,2,FALSE)</f>
        <v>lundi</v>
      </c>
    </row>
    <row r="410" spans="1:71">
      <c r="A410" t="s">
        <v>567</v>
      </c>
      <c r="B410" s="4">
        <v>40806</v>
      </c>
      <c r="C410">
        <v>397</v>
      </c>
      <c r="D410" t="s">
        <v>1803</v>
      </c>
      <c r="E410" t="s">
        <v>1804</v>
      </c>
      <c r="F410" t="s">
        <v>100</v>
      </c>
      <c r="G410" t="s">
        <v>101</v>
      </c>
      <c r="L410" s="4">
        <v>41512</v>
      </c>
      <c r="M410">
        <v>1540452.64</v>
      </c>
      <c r="N410">
        <v>34013.919999999998</v>
      </c>
      <c r="O410" s="4">
        <v>41044</v>
      </c>
      <c r="P410">
        <v>20357.28</v>
      </c>
      <c r="Q410">
        <v>20357.28</v>
      </c>
      <c r="R410">
        <v>248</v>
      </c>
      <c r="S410">
        <v>0</v>
      </c>
      <c r="T410">
        <v>0</v>
      </c>
      <c r="U410" s="4">
        <v>40934</v>
      </c>
      <c r="V410">
        <v>605</v>
      </c>
      <c r="W410" s="4">
        <v>40960</v>
      </c>
      <c r="X410" s="4">
        <v>40960</v>
      </c>
      <c r="Y410" t="b">
        <v>0</v>
      </c>
      <c r="Z410">
        <v>0</v>
      </c>
      <c r="AA410">
        <v>0</v>
      </c>
      <c r="AB410" s="4">
        <v>40974</v>
      </c>
      <c r="AD410" s="4">
        <v>40973</v>
      </c>
      <c r="AE410">
        <v>644</v>
      </c>
      <c r="AG410">
        <v>0</v>
      </c>
      <c r="AH410">
        <v>0</v>
      </c>
      <c r="AL410">
        <v>17107.240000000002</v>
      </c>
      <c r="AM410" t="b">
        <v>0</v>
      </c>
      <c r="AN410">
        <v>18144.509999999998</v>
      </c>
      <c r="AO410">
        <v>18144.509999999998</v>
      </c>
      <c r="AP410">
        <v>18144.509999999998</v>
      </c>
      <c r="AQ410" t="s">
        <v>1805</v>
      </c>
      <c r="AR410" s="4">
        <v>40940</v>
      </c>
      <c r="AS410">
        <v>18611.509999999998</v>
      </c>
      <c r="AU410" t="b">
        <v>0</v>
      </c>
      <c r="AV410" t="b">
        <v>0</v>
      </c>
      <c r="AW410" t="s">
        <v>102</v>
      </c>
      <c r="AZ410" t="b">
        <v>0</v>
      </c>
      <c r="BB410" t="b">
        <v>0</v>
      </c>
      <c r="BH410">
        <v>0</v>
      </c>
      <c r="BI410">
        <v>0</v>
      </c>
      <c r="BP410" t="s">
        <v>18</v>
      </c>
      <c r="BQ410">
        <f>+VLOOKUP(Tableau2[[#This Row],[DOSSOPEN]],table!A:E,3,FALSE)</f>
        <v>38</v>
      </c>
      <c r="BR410">
        <f>+YEAR(Tableau2[[#This Row],[DOSSOPEN]])</f>
        <v>2011</v>
      </c>
      <c r="BS410" s="5" t="str">
        <f>+VLOOKUP(WEEKDAY(Tableau2[[#This Row],[DOSSOPEN]]),$BY$1:$BZ$7,2,FALSE)</f>
        <v>mardi</v>
      </c>
    </row>
    <row r="411" spans="1:71">
      <c r="A411" t="s">
        <v>568</v>
      </c>
      <c r="B411" s="4">
        <v>40807</v>
      </c>
      <c r="C411">
        <v>398</v>
      </c>
      <c r="D411" t="s">
        <v>1806</v>
      </c>
      <c r="E411" t="s">
        <v>1807</v>
      </c>
      <c r="F411" t="s">
        <v>100</v>
      </c>
      <c r="G411" t="s">
        <v>101</v>
      </c>
      <c r="L411" s="4">
        <v>41513</v>
      </c>
      <c r="M411">
        <v>1540452.64</v>
      </c>
      <c r="N411">
        <v>34013.919999999998</v>
      </c>
      <c r="O411" s="4">
        <v>41045</v>
      </c>
      <c r="P411">
        <v>20357.28</v>
      </c>
      <c r="Q411">
        <v>20357.28</v>
      </c>
      <c r="R411">
        <v>248</v>
      </c>
      <c r="S411">
        <v>0</v>
      </c>
      <c r="T411">
        <v>0</v>
      </c>
      <c r="U411" s="4">
        <v>40935</v>
      </c>
      <c r="V411">
        <v>606</v>
      </c>
      <c r="W411" s="4">
        <v>40960</v>
      </c>
      <c r="X411" s="4">
        <v>40960</v>
      </c>
      <c r="Y411" t="b">
        <v>0</v>
      </c>
      <c r="Z411">
        <v>0</v>
      </c>
      <c r="AA411">
        <v>0</v>
      </c>
      <c r="AB411" s="4">
        <v>40974</v>
      </c>
      <c r="AD411" s="4">
        <v>40973</v>
      </c>
      <c r="AE411">
        <v>644</v>
      </c>
      <c r="AG411">
        <v>0</v>
      </c>
      <c r="AH411">
        <v>0</v>
      </c>
      <c r="AL411">
        <v>17107.240000000002</v>
      </c>
      <c r="AM411" t="b">
        <v>0</v>
      </c>
      <c r="AN411">
        <v>18144.509999999998</v>
      </c>
      <c r="AO411">
        <v>18144.509999999998</v>
      </c>
      <c r="AP411">
        <v>18144.509999999998</v>
      </c>
      <c r="AQ411" t="s">
        <v>1808</v>
      </c>
      <c r="AR411" s="4">
        <v>40941</v>
      </c>
      <c r="AS411">
        <v>18612.509999999998</v>
      </c>
      <c r="AU411" t="b">
        <v>0</v>
      </c>
      <c r="AV411" t="b">
        <v>0</v>
      </c>
      <c r="AW411" t="s">
        <v>102</v>
      </c>
      <c r="AZ411" t="b">
        <v>0</v>
      </c>
      <c r="BB411" t="b">
        <v>0</v>
      </c>
      <c r="BH411">
        <v>0</v>
      </c>
      <c r="BI411">
        <v>0</v>
      </c>
      <c r="BP411" t="s">
        <v>19</v>
      </c>
      <c r="BQ411">
        <f>+VLOOKUP(Tableau2[[#This Row],[DOSSOPEN]],table!A:E,3,FALSE)</f>
        <v>38</v>
      </c>
      <c r="BR411">
        <f>+YEAR(Tableau2[[#This Row],[DOSSOPEN]])</f>
        <v>2011</v>
      </c>
      <c r="BS411" s="5" t="str">
        <f>+VLOOKUP(WEEKDAY(Tableau2[[#This Row],[DOSSOPEN]]),$BY$1:$BZ$7,2,FALSE)</f>
        <v>mercredi</v>
      </c>
    </row>
    <row r="412" spans="1:71">
      <c r="A412" t="s">
        <v>569</v>
      </c>
      <c r="B412" s="4">
        <v>40808</v>
      </c>
      <c r="C412">
        <v>399</v>
      </c>
      <c r="D412" t="s">
        <v>1809</v>
      </c>
      <c r="E412" t="s">
        <v>1810</v>
      </c>
      <c r="F412" t="s">
        <v>100</v>
      </c>
      <c r="G412" t="s">
        <v>101</v>
      </c>
      <c r="L412" s="4">
        <v>41514</v>
      </c>
      <c r="M412">
        <v>1540452.64</v>
      </c>
      <c r="N412">
        <v>34013.919999999998</v>
      </c>
      <c r="O412" s="4">
        <v>41046</v>
      </c>
      <c r="P412">
        <v>20357.28</v>
      </c>
      <c r="Q412">
        <v>20357.28</v>
      </c>
      <c r="R412">
        <v>248</v>
      </c>
      <c r="S412">
        <v>0</v>
      </c>
      <c r="T412">
        <v>0</v>
      </c>
      <c r="U412" s="4">
        <v>40936</v>
      </c>
      <c r="V412">
        <v>607</v>
      </c>
      <c r="W412" s="4">
        <v>40960</v>
      </c>
      <c r="X412" s="4">
        <v>40960</v>
      </c>
      <c r="Y412" t="b">
        <v>0</v>
      </c>
      <c r="Z412">
        <v>0</v>
      </c>
      <c r="AA412">
        <v>0</v>
      </c>
      <c r="AB412" s="4">
        <v>40974</v>
      </c>
      <c r="AD412" s="4">
        <v>40973</v>
      </c>
      <c r="AE412">
        <v>644</v>
      </c>
      <c r="AG412">
        <v>0</v>
      </c>
      <c r="AH412">
        <v>0</v>
      </c>
      <c r="AL412">
        <v>17107.240000000002</v>
      </c>
      <c r="AM412" t="b">
        <v>0</v>
      </c>
      <c r="AN412">
        <v>18144.509999999998</v>
      </c>
      <c r="AO412">
        <v>18144.509999999998</v>
      </c>
      <c r="AP412">
        <v>18144.509999999998</v>
      </c>
      <c r="AQ412" t="s">
        <v>1811</v>
      </c>
      <c r="AR412" s="4">
        <v>40942</v>
      </c>
      <c r="AS412">
        <v>18613.509999999998</v>
      </c>
      <c r="AU412" t="b">
        <v>0</v>
      </c>
      <c r="AV412" t="b">
        <v>0</v>
      </c>
      <c r="AW412" t="s">
        <v>102</v>
      </c>
      <c r="AZ412" t="b">
        <v>0</v>
      </c>
      <c r="BB412" t="b">
        <v>0</v>
      </c>
      <c r="BH412">
        <v>0</v>
      </c>
      <c r="BI412">
        <v>0</v>
      </c>
      <c r="BP412" t="s">
        <v>20</v>
      </c>
      <c r="BQ412">
        <f>+VLOOKUP(Tableau2[[#This Row],[DOSSOPEN]],table!A:E,3,FALSE)</f>
        <v>38</v>
      </c>
      <c r="BR412">
        <f>+YEAR(Tableau2[[#This Row],[DOSSOPEN]])</f>
        <v>2011</v>
      </c>
      <c r="BS412" s="5" t="str">
        <f>+VLOOKUP(WEEKDAY(Tableau2[[#This Row],[DOSSOPEN]]),$BY$1:$BZ$7,2,FALSE)</f>
        <v>jeudi</v>
      </c>
    </row>
    <row r="413" spans="1:71">
      <c r="A413" t="s">
        <v>570</v>
      </c>
      <c r="B413" s="4">
        <v>40809</v>
      </c>
      <c r="C413">
        <v>400</v>
      </c>
      <c r="D413" t="s">
        <v>1812</v>
      </c>
      <c r="E413" t="s">
        <v>1813</v>
      </c>
      <c r="F413" t="s">
        <v>100</v>
      </c>
      <c r="G413" t="s">
        <v>101</v>
      </c>
      <c r="L413" s="4">
        <v>41515</v>
      </c>
      <c r="M413">
        <v>1540452.64</v>
      </c>
      <c r="N413">
        <v>34013.919999999998</v>
      </c>
      <c r="O413" s="4">
        <v>41047</v>
      </c>
      <c r="P413">
        <v>20357.28</v>
      </c>
      <c r="Q413">
        <v>20357.28</v>
      </c>
      <c r="R413">
        <v>248</v>
      </c>
      <c r="S413">
        <v>0</v>
      </c>
      <c r="T413">
        <v>0</v>
      </c>
      <c r="U413" s="4">
        <v>40937</v>
      </c>
      <c r="V413">
        <v>608</v>
      </c>
      <c r="W413" s="4">
        <v>40960</v>
      </c>
      <c r="X413" s="4">
        <v>40960</v>
      </c>
      <c r="Y413" t="b">
        <v>0</v>
      </c>
      <c r="Z413">
        <v>0</v>
      </c>
      <c r="AA413">
        <v>0</v>
      </c>
      <c r="AB413" s="4">
        <v>40974</v>
      </c>
      <c r="AD413" s="4">
        <v>40973</v>
      </c>
      <c r="AE413">
        <v>644</v>
      </c>
      <c r="AG413">
        <v>0</v>
      </c>
      <c r="AH413">
        <v>0</v>
      </c>
      <c r="AL413">
        <v>17107.240000000002</v>
      </c>
      <c r="AM413" t="b">
        <v>0</v>
      </c>
      <c r="AN413">
        <v>18144.509999999998</v>
      </c>
      <c r="AO413">
        <v>18144.509999999998</v>
      </c>
      <c r="AP413">
        <v>18144.509999999998</v>
      </c>
      <c r="AQ413" t="s">
        <v>1814</v>
      </c>
      <c r="AR413" s="4">
        <v>40943</v>
      </c>
      <c r="AS413">
        <v>18614.509999999998</v>
      </c>
      <c r="AU413" t="b">
        <v>0</v>
      </c>
      <c r="AV413" t="b">
        <v>0</v>
      </c>
      <c r="AW413" t="s">
        <v>102</v>
      </c>
      <c r="AZ413" t="b">
        <v>0</v>
      </c>
      <c r="BB413" t="b">
        <v>0</v>
      </c>
      <c r="BH413">
        <v>0</v>
      </c>
      <c r="BI413">
        <v>0</v>
      </c>
      <c r="BP413" t="s">
        <v>21</v>
      </c>
      <c r="BQ413">
        <f>+VLOOKUP(Tableau2[[#This Row],[DOSSOPEN]],table!A:E,3,FALSE)</f>
        <v>38</v>
      </c>
      <c r="BR413">
        <f>+YEAR(Tableau2[[#This Row],[DOSSOPEN]])</f>
        <v>2011</v>
      </c>
      <c r="BS413" s="5" t="str">
        <f>+VLOOKUP(WEEKDAY(Tableau2[[#This Row],[DOSSOPEN]]),$BY$1:$BZ$7,2,FALSE)</f>
        <v>vendredi</v>
      </c>
    </row>
    <row r="414" spans="1:71">
      <c r="A414" t="s">
        <v>571</v>
      </c>
      <c r="B414" s="4">
        <v>40810</v>
      </c>
      <c r="C414">
        <v>401</v>
      </c>
      <c r="D414" t="s">
        <v>1815</v>
      </c>
      <c r="E414" t="s">
        <v>1816</v>
      </c>
      <c r="F414" t="s">
        <v>100</v>
      </c>
      <c r="G414" t="s">
        <v>101</v>
      </c>
      <c r="L414" s="4">
        <v>41516</v>
      </c>
      <c r="M414">
        <v>1540452.64</v>
      </c>
      <c r="N414">
        <v>34013.919999999998</v>
      </c>
      <c r="O414" s="4">
        <v>41048</v>
      </c>
      <c r="P414">
        <v>20357.28</v>
      </c>
      <c r="Q414">
        <v>20357.28</v>
      </c>
      <c r="R414">
        <v>248</v>
      </c>
      <c r="S414">
        <v>0</v>
      </c>
      <c r="T414">
        <v>0</v>
      </c>
      <c r="U414" s="4">
        <v>40938</v>
      </c>
      <c r="V414">
        <v>609</v>
      </c>
      <c r="W414" s="4">
        <v>40960</v>
      </c>
      <c r="X414" s="4">
        <v>40960</v>
      </c>
      <c r="Y414" t="b">
        <v>0</v>
      </c>
      <c r="Z414">
        <v>0</v>
      </c>
      <c r="AA414">
        <v>0</v>
      </c>
      <c r="AB414" s="4">
        <v>40974</v>
      </c>
      <c r="AD414" s="4">
        <v>40973</v>
      </c>
      <c r="AE414">
        <v>644</v>
      </c>
      <c r="AG414">
        <v>0</v>
      </c>
      <c r="AH414">
        <v>0</v>
      </c>
      <c r="AL414">
        <v>17107.240000000002</v>
      </c>
      <c r="AM414" t="b">
        <v>0</v>
      </c>
      <c r="AN414">
        <v>18144.509999999998</v>
      </c>
      <c r="AO414">
        <v>18144.509999999998</v>
      </c>
      <c r="AP414">
        <v>18144.509999999998</v>
      </c>
      <c r="AQ414" t="s">
        <v>1817</v>
      </c>
      <c r="AR414" s="4">
        <v>40944</v>
      </c>
      <c r="AS414">
        <v>18615.509999999998</v>
      </c>
      <c r="AU414" t="b">
        <v>0</v>
      </c>
      <c r="AV414" t="b">
        <v>0</v>
      </c>
      <c r="AW414" t="s">
        <v>102</v>
      </c>
      <c r="AZ414" t="b">
        <v>0</v>
      </c>
      <c r="BB414" t="b">
        <v>0</v>
      </c>
      <c r="BH414">
        <v>0</v>
      </c>
      <c r="BI414">
        <v>0</v>
      </c>
      <c r="BP414" t="s">
        <v>22</v>
      </c>
      <c r="BQ414">
        <f>+VLOOKUP(Tableau2[[#This Row],[DOSSOPEN]],table!A:E,3,FALSE)</f>
        <v>38</v>
      </c>
      <c r="BR414">
        <f>+YEAR(Tableau2[[#This Row],[DOSSOPEN]])</f>
        <v>2011</v>
      </c>
      <c r="BS414" s="5" t="str">
        <f>+VLOOKUP(WEEKDAY(Tableau2[[#This Row],[DOSSOPEN]]),$BY$1:$BZ$7,2,FALSE)</f>
        <v>samedi</v>
      </c>
    </row>
    <row r="415" spans="1:71">
      <c r="A415" t="s">
        <v>572</v>
      </c>
      <c r="B415" s="4">
        <v>40811</v>
      </c>
      <c r="C415">
        <v>402</v>
      </c>
      <c r="D415" t="s">
        <v>1818</v>
      </c>
      <c r="E415" t="s">
        <v>1819</v>
      </c>
      <c r="F415" t="s">
        <v>100</v>
      </c>
      <c r="G415" t="s">
        <v>101</v>
      </c>
      <c r="L415" s="4">
        <v>41517</v>
      </c>
      <c r="M415">
        <v>1540452.64</v>
      </c>
      <c r="N415">
        <v>34013.919999999998</v>
      </c>
      <c r="O415" s="4">
        <v>41049</v>
      </c>
      <c r="P415">
        <v>20357.28</v>
      </c>
      <c r="Q415">
        <v>20357.28</v>
      </c>
      <c r="R415">
        <v>248</v>
      </c>
      <c r="S415">
        <v>0</v>
      </c>
      <c r="T415">
        <v>0</v>
      </c>
      <c r="U415" s="4">
        <v>40939</v>
      </c>
      <c r="V415">
        <v>610</v>
      </c>
      <c r="W415" s="4">
        <v>40960</v>
      </c>
      <c r="X415" s="4">
        <v>40960</v>
      </c>
      <c r="Y415" t="b">
        <v>0</v>
      </c>
      <c r="Z415">
        <v>0</v>
      </c>
      <c r="AA415">
        <v>0</v>
      </c>
      <c r="AB415" s="4">
        <v>40974</v>
      </c>
      <c r="AD415" s="4">
        <v>40973</v>
      </c>
      <c r="AE415">
        <v>644</v>
      </c>
      <c r="AG415">
        <v>0</v>
      </c>
      <c r="AH415">
        <v>0</v>
      </c>
      <c r="AL415">
        <v>17107.240000000002</v>
      </c>
      <c r="AM415" t="b">
        <v>0</v>
      </c>
      <c r="AN415">
        <v>18144.509999999998</v>
      </c>
      <c r="AO415">
        <v>18144.509999999998</v>
      </c>
      <c r="AP415">
        <v>18144.509999999998</v>
      </c>
      <c r="AQ415" t="s">
        <v>1820</v>
      </c>
      <c r="AR415" s="4">
        <v>40945</v>
      </c>
      <c r="AS415">
        <v>18616.509999999998</v>
      </c>
      <c r="AU415" t="b">
        <v>0</v>
      </c>
      <c r="AV415" t="b">
        <v>0</v>
      </c>
      <c r="AW415" t="s">
        <v>102</v>
      </c>
      <c r="AZ415" t="b">
        <v>0</v>
      </c>
      <c r="BB415" t="b">
        <v>0</v>
      </c>
      <c r="BH415">
        <v>0</v>
      </c>
      <c r="BI415">
        <v>0</v>
      </c>
      <c r="BP415" t="s">
        <v>23</v>
      </c>
      <c r="BQ415">
        <f>+VLOOKUP(Tableau2[[#This Row],[DOSSOPEN]],table!A:E,3,FALSE)</f>
        <v>38</v>
      </c>
      <c r="BR415">
        <f>+YEAR(Tableau2[[#This Row],[DOSSOPEN]])</f>
        <v>2011</v>
      </c>
      <c r="BS415" s="5" t="str">
        <f>+VLOOKUP(WEEKDAY(Tableau2[[#This Row],[DOSSOPEN]]),$BY$1:$BZ$7,2,FALSE)</f>
        <v>dimanche</v>
      </c>
    </row>
    <row r="416" spans="1:71">
      <c r="A416" t="s">
        <v>573</v>
      </c>
      <c r="B416" s="4">
        <v>40812</v>
      </c>
      <c r="C416">
        <v>403</v>
      </c>
      <c r="D416" t="s">
        <v>1821</v>
      </c>
      <c r="E416" t="s">
        <v>1822</v>
      </c>
      <c r="F416" t="s">
        <v>100</v>
      </c>
      <c r="G416" t="s">
        <v>101</v>
      </c>
      <c r="L416" s="4">
        <v>41518</v>
      </c>
      <c r="M416">
        <v>1540452.64</v>
      </c>
      <c r="N416">
        <v>34013.919999999998</v>
      </c>
      <c r="O416" s="4">
        <v>41050</v>
      </c>
      <c r="P416">
        <v>20357.28</v>
      </c>
      <c r="Q416">
        <v>20357.28</v>
      </c>
      <c r="R416">
        <v>248</v>
      </c>
      <c r="S416">
        <v>0</v>
      </c>
      <c r="T416">
        <v>0</v>
      </c>
      <c r="U416" s="4">
        <v>40940</v>
      </c>
      <c r="V416">
        <v>611</v>
      </c>
      <c r="W416" s="4">
        <v>40960</v>
      </c>
      <c r="X416" s="4">
        <v>40960</v>
      </c>
      <c r="Y416" t="b">
        <v>0</v>
      </c>
      <c r="Z416">
        <v>0</v>
      </c>
      <c r="AA416">
        <v>0</v>
      </c>
      <c r="AB416" s="4">
        <v>40974</v>
      </c>
      <c r="AD416" s="4">
        <v>40973</v>
      </c>
      <c r="AE416">
        <v>644</v>
      </c>
      <c r="AG416">
        <v>0</v>
      </c>
      <c r="AH416">
        <v>0</v>
      </c>
      <c r="AL416">
        <v>17107.240000000002</v>
      </c>
      <c r="AM416" t="b">
        <v>0</v>
      </c>
      <c r="AN416">
        <v>18144.509999999998</v>
      </c>
      <c r="AO416">
        <v>18144.509999999998</v>
      </c>
      <c r="AP416">
        <v>18144.509999999998</v>
      </c>
      <c r="AQ416" t="s">
        <v>1823</v>
      </c>
      <c r="AR416" s="4">
        <v>40946</v>
      </c>
      <c r="AS416">
        <v>18617.509999999998</v>
      </c>
      <c r="AU416" t="b">
        <v>0</v>
      </c>
      <c r="AV416" t="b">
        <v>0</v>
      </c>
      <c r="AW416" t="s">
        <v>102</v>
      </c>
      <c r="AZ416" t="b">
        <v>0</v>
      </c>
      <c r="BB416" t="b">
        <v>0</v>
      </c>
      <c r="BH416">
        <v>0</v>
      </c>
      <c r="BI416">
        <v>0</v>
      </c>
      <c r="BP416" t="s">
        <v>24</v>
      </c>
      <c r="BQ416">
        <f>+VLOOKUP(Tableau2[[#This Row],[DOSSOPEN]],table!A:E,3,FALSE)</f>
        <v>39</v>
      </c>
      <c r="BR416">
        <f>+YEAR(Tableau2[[#This Row],[DOSSOPEN]])</f>
        <v>2011</v>
      </c>
      <c r="BS416" s="5" t="str">
        <f>+VLOOKUP(WEEKDAY(Tableau2[[#This Row],[DOSSOPEN]]),$BY$1:$BZ$7,2,FALSE)</f>
        <v>lundi</v>
      </c>
    </row>
    <row r="417" spans="1:71">
      <c r="A417" t="s">
        <v>574</v>
      </c>
      <c r="B417" s="4">
        <v>40813</v>
      </c>
      <c r="C417">
        <v>404</v>
      </c>
      <c r="D417" t="s">
        <v>1824</v>
      </c>
      <c r="E417" t="s">
        <v>1825</v>
      </c>
      <c r="F417" t="s">
        <v>100</v>
      </c>
      <c r="G417" t="s">
        <v>101</v>
      </c>
      <c r="L417" s="4">
        <v>41519</v>
      </c>
      <c r="M417">
        <v>1540452.64</v>
      </c>
      <c r="N417">
        <v>34013.919999999998</v>
      </c>
      <c r="O417" s="4">
        <v>41051</v>
      </c>
      <c r="P417">
        <v>20357.28</v>
      </c>
      <c r="Q417">
        <v>20357.28</v>
      </c>
      <c r="R417">
        <v>248</v>
      </c>
      <c r="S417">
        <v>0</v>
      </c>
      <c r="T417">
        <v>0</v>
      </c>
      <c r="U417" s="4">
        <v>40941</v>
      </c>
      <c r="V417">
        <v>612</v>
      </c>
      <c r="W417" s="4">
        <v>40960</v>
      </c>
      <c r="X417" s="4">
        <v>40960</v>
      </c>
      <c r="Y417" t="b">
        <v>0</v>
      </c>
      <c r="Z417">
        <v>0</v>
      </c>
      <c r="AA417">
        <v>0</v>
      </c>
      <c r="AB417" s="4">
        <v>40974</v>
      </c>
      <c r="AD417" s="4">
        <v>40973</v>
      </c>
      <c r="AE417">
        <v>644</v>
      </c>
      <c r="AG417">
        <v>0</v>
      </c>
      <c r="AH417">
        <v>0</v>
      </c>
      <c r="AL417">
        <v>17107.240000000002</v>
      </c>
      <c r="AM417" t="b">
        <v>0</v>
      </c>
      <c r="AN417">
        <v>18144.509999999998</v>
      </c>
      <c r="AO417">
        <v>18144.509999999998</v>
      </c>
      <c r="AP417">
        <v>18144.509999999998</v>
      </c>
      <c r="AQ417" t="s">
        <v>1826</v>
      </c>
      <c r="AR417" s="4">
        <v>40947</v>
      </c>
      <c r="AS417">
        <v>18618.509999999998</v>
      </c>
      <c r="AU417" t="b">
        <v>0</v>
      </c>
      <c r="AV417" t="b">
        <v>0</v>
      </c>
      <c r="AW417" t="s">
        <v>102</v>
      </c>
      <c r="AZ417" t="b">
        <v>0</v>
      </c>
      <c r="BB417" t="b">
        <v>0</v>
      </c>
      <c r="BH417">
        <v>0</v>
      </c>
      <c r="BI417">
        <v>0</v>
      </c>
      <c r="BP417" t="s">
        <v>5</v>
      </c>
      <c r="BQ417">
        <f>+VLOOKUP(Tableau2[[#This Row],[DOSSOPEN]],table!A:E,3,FALSE)</f>
        <v>39</v>
      </c>
      <c r="BR417">
        <f>+YEAR(Tableau2[[#This Row],[DOSSOPEN]])</f>
        <v>2011</v>
      </c>
      <c r="BS417" s="5" t="str">
        <f>+VLOOKUP(WEEKDAY(Tableau2[[#This Row],[DOSSOPEN]]),$BY$1:$BZ$7,2,FALSE)</f>
        <v>mardi</v>
      </c>
    </row>
    <row r="418" spans="1:71">
      <c r="A418" t="s">
        <v>575</v>
      </c>
      <c r="B418" s="4">
        <v>40814</v>
      </c>
      <c r="C418">
        <v>405</v>
      </c>
      <c r="D418" t="s">
        <v>1827</v>
      </c>
      <c r="E418" t="s">
        <v>1828</v>
      </c>
      <c r="F418" t="s">
        <v>100</v>
      </c>
      <c r="G418" t="s">
        <v>101</v>
      </c>
      <c r="L418" s="4">
        <v>41520</v>
      </c>
      <c r="M418">
        <v>1540452.64</v>
      </c>
      <c r="N418">
        <v>34013.919999999998</v>
      </c>
      <c r="O418" s="4">
        <v>41052</v>
      </c>
      <c r="P418">
        <v>20357.28</v>
      </c>
      <c r="Q418">
        <v>20357.28</v>
      </c>
      <c r="R418">
        <v>248</v>
      </c>
      <c r="S418">
        <v>0</v>
      </c>
      <c r="T418">
        <v>0</v>
      </c>
      <c r="U418" s="4">
        <v>40942</v>
      </c>
      <c r="V418">
        <v>613</v>
      </c>
      <c r="W418" s="4">
        <v>40960</v>
      </c>
      <c r="X418" s="4">
        <v>40960</v>
      </c>
      <c r="Y418" t="b">
        <v>0</v>
      </c>
      <c r="Z418">
        <v>0</v>
      </c>
      <c r="AA418">
        <v>0</v>
      </c>
      <c r="AB418" s="4">
        <v>40974</v>
      </c>
      <c r="AD418" s="4">
        <v>40973</v>
      </c>
      <c r="AE418">
        <v>644</v>
      </c>
      <c r="AG418">
        <v>0</v>
      </c>
      <c r="AH418">
        <v>0</v>
      </c>
      <c r="AL418">
        <v>17107.240000000002</v>
      </c>
      <c r="AM418" t="b">
        <v>0</v>
      </c>
      <c r="AN418">
        <v>18144.509999999998</v>
      </c>
      <c r="AO418">
        <v>18144.509999999998</v>
      </c>
      <c r="AP418">
        <v>18144.509999999998</v>
      </c>
      <c r="AQ418" t="s">
        <v>1829</v>
      </c>
      <c r="AR418" s="4">
        <v>40948</v>
      </c>
      <c r="AS418">
        <v>18619.509999999998</v>
      </c>
      <c r="AU418" t="b">
        <v>0</v>
      </c>
      <c r="AV418" t="b">
        <v>0</v>
      </c>
      <c r="AW418" t="s">
        <v>102</v>
      </c>
      <c r="AZ418" t="b">
        <v>0</v>
      </c>
      <c r="BB418" t="b">
        <v>0</v>
      </c>
      <c r="BH418">
        <v>0</v>
      </c>
      <c r="BI418">
        <v>0</v>
      </c>
      <c r="BP418" t="s">
        <v>14</v>
      </c>
      <c r="BQ418">
        <f>+VLOOKUP(Tableau2[[#This Row],[DOSSOPEN]],table!A:E,3,FALSE)</f>
        <v>39</v>
      </c>
      <c r="BR418">
        <f>+YEAR(Tableau2[[#This Row],[DOSSOPEN]])</f>
        <v>2011</v>
      </c>
      <c r="BS418" s="5" t="str">
        <f>+VLOOKUP(WEEKDAY(Tableau2[[#This Row],[DOSSOPEN]]),$BY$1:$BZ$7,2,FALSE)</f>
        <v>mercredi</v>
      </c>
    </row>
    <row r="419" spans="1:71">
      <c r="A419" t="s">
        <v>576</v>
      </c>
      <c r="B419" s="4">
        <v>40815</v>
      </c>
      <c r="C419">
        <v>406</v>
      </c>
      <c r="D419" t="s">
        <v>1830</v>
      </c>
      <c r="E419" t="s">
        <v>1831</v>
      </c>
      <c r="F419" t="s">
        <v>100</v>
      </c>
      <c r="G419" t="s">
        <v>101</v>
      </c>
      <c r="L419" s="4">
        <v>41521</v>
      </c>
      <c r="M419">
        <v>1540452.64</v>
      </c>
      <c r="N419">
        <v>34013.919999999998</v>
      </c>
      <c r="O419" s="4">
        <v>41053</v>
      </c>
      <c r="P419">
        <v>20357.28</v>
      </c>
      <c r="Q419">
        <v>20357.28</v>
      </c>
      <c r="R419">
        <v>248</v>
      </c>
      <c r="S419">
        <v>0</v>
      </c>
      <c r="T419">
        <v>0</v>
      </c>
      <c r="U419" s="4">
        <v>40943</v>
      </c>
      <c r="V419">
        <v>614</v>
      </c>
      <c r="W419" s="4">
        <v>40960</v>
      </c>
      <c r="X419" s="4">
        <v>40960</v>
      </c>
      <c r="Y419" t="b">
        <v>0</v>
      </c>
      <c r="Z419">
        <v>0</v>
      </c>
      <c r="AA419">
        <v>0</v>
      </c>
      <c r="AB419" s="4">
        <v>40974</v>
      </c>
      <c r="AD419" s="4">
        <v>40973</v>
      </c>
      <c r="AE419">
        <v>644</v>
      </c>
      <c r="AG419">
        <v>0</v>
      </c>
      <c r="AH419">
        <v>0</v>
      </c>
      <c r="AL419">
        <v>17107.240000000002</v>
      </c>
      <c r="AM419" t="b">
        <v>0</v>
      </c>
      <c r="AN419">
        <v>18144.509999999998</v>
      </c>
      <c r="AO419">
        <v>18144.509999999998</v>
      </c>
      <c r="AP419">
        <v>18144.509999999998</v>
      </c>
      <c r="AQ419" t="s">
        <v>1832</v>
      </c>
      <c r="AR419" s="4">
        <v>40949</v>
      </c>
      <c r="AS419">
        <v>18620.509999999998</v>
      </c>
      <c r="AU419" t="b">
        <v>0</v>
      </c>
      <c r="AV419" t="b">
        <v>0</v>
      </c>
      <c r="AW419" t="s">
        <v>102</v>
      </c>
      <c r="AZ419" t="b">
        <v>0</v>
      </c>
      <c r="BB419" t="b">
        <v>0</v>
      </c>
      <c r="BH419">
        <v>0</v>
      </c>
      <c r="BI419">
        <v>0</v>
      </c>
      <c r="BP419" t="s">
        <v>15</v>
      </c>
      <c r="BQ419">
        <f>+VLOOKUP(Tableau2[[#This Row],[DOSSOPEN]],table!A:E,3,FALSE)</f>
        <v>39</v>
      </c>
      <c r="BR419">
        <f>+YEAR(Tableau2[[#This Row],[DOSSOPEN]])</f>
        <v>2011</v>
      </c>
      <c r="BS419" s="5" t="str">
        <f>+VLOOKUP(WEEKDAY(Tableau2[[#This Row],[DOSSOPEN]]),$BY$1:$BZ$7,2,FALSE)</f>
        <v>jeudi</v>
      </c>
    </row>
    <row r="420" spans="1:71">
      <c r="A420" t="s">
        <v>577</v>
      </c>
      <c r="B420" s="4">
        <v>40816</v>
      </c>
      <c r="C420">
        <v>407</v>
      </c>
      <c r="D420" t="s">
        <v>1833</v>
      </c>
      <c r="E420" t="s">
        <v>1834</v>
      </c>
      <c r="F420" t="s">
        <v>100</v>
      </c>
      <c r="G420" t="s">
        <v>101</v>
      </c>
      <c r="L420" s="4">
        <v>41522</v>
      </c>
      <c r="M420">
        <v>1540452.64</v>
      </c>
      <c r="N420">
        <v>34013.919999999998</v>
      </c>
      <c r="O420" s="4">
        <v>41054</v>
      </c>
      <c r="P420">
        <v>20357.28</v>
      </c>
      <c r="Q420">
        <v>20357.28</v>
      </c>
      <c r="R420">
        <v>248</v>
      </c>
      <c r="S420">
        <v>0</v>
      </c>
      <c r="T420">
        <v>0</v>
      </c>
      <c r="U420" s="4">
        <v>40944</v>
      </c>
      <c r="V420">
        <v>615</v>
      </c>
      <c r="W420" s="4">
        <v>40960</v>
      </c>
      <c r="X420" s="4">
        <v>40960</v>
      </c>
      <c r="Y420" t="b">
        <v>0</v>
      </c>
      <c r="Z420">
        <v>0</v>
      </c>
      <c r="AA420">
        <v>0</v>
      </c>
      <c r="AB420" s="4">
        <v>40974</v>
      </c>
      <c r="AD420" s="4">
        <v>40973</v>
      </c>
      <c r="AE420">
        <v>644</v>
      </c>
      <c r="AG420">
        <v>0</v>
      </c>
      <c r="AH420">
        <v>0</v>
      </c>
      <c r="AL420">
        <v>17107.240000000002</v>
      </c>
      <c r="AM420" t="b">
        <v>0</v>
      </c>
      <c r="AN420">
        <v>18144.509999999998</v>
      </c>
      <c r="AO420">
        <v>18144.509999999998</v>
      </c>
      <c r="AP420">
        <v>18144.509999999998</v>
      </c>
      <c r="AQ420" t="s">
        <v>1835</v>
      </c>
      <c r="AR420" s="4">
        <v>40950</v>
      </c>
      <c r="AS420">
        <v>18621.509999999998</v>
      </c>
      <c r="AU420" t="b">
        <v>0</v>
      </c>
      <c r="AV420" t="b">
        <v>0</v>
      </c>
      <c r="AW420" t="s">
        <v>102</v>
      </c>
      <c r="AZ420" t="b">
        <v>0</v>
      </c>
      <c r="BB420" t="b">
        <v>0</v>
      </c>
      <c r="BH420">
        <v>0</v>
      </c>
      <c r="BI420">
        <v>0</v>
      </c>
      <c r="BP420" t="s">
        <v>16</v>
      </c>
      <c r="BQ420">
        <f>+VLOOKUP(Tableau2[[#This Row],[DOSSOPEN]],table!A:E,3,FALSE)</f>
        <v>39</v>
      </c>
      <c r="BR420">
        <f>+YEAR(Tableau2[[#This Row],[DOSSOPEN]])</f>
        <v>2011</v>
      </c>
      <c r="BS420" s="5" t="str">
        <f>+VLOOKUP(WEEKDAY(Tableau2[[#This Row],[DOSSOPEN]]),$BY$1:$BZ$7,2,FALSE)</f>
        <v>vendredi</v>
      </c>
    </row>
    <row r="421" spans="1:71">
      <c r="A421" t="s">
        <v>578</v>
      </c>
      <c r="B421" s="4">
        <v>40817</v>
      </c>
      <c r="C421">
        <v>408</v>
      </c>
      <c r="D421" t="s">
        <v>1836</v>
      </c>
      <c r="E421" t="s">
        <v>1837</v>
      </c>
      <c r="F421" t="s">
        <v>100</v>
      </c>
      <c r="G421" t="s">
        <v>101</v>
      </c>
      <c r="L421" s="4">
        <v>41523</v>
      </c>
      <c r="M421">
        <v>1540452.64</v>
      </c>
      <c r="N421">
        <v>34013.919999999998</v>
      </c>
      <c r="O421" s="4">
        <v>41055</v>
      </c>
      <c r="P421">
        <v>20357.28</v>
      </c>
      <c r="Q421">
        <v>20357.28</v>
      </c>
      <c r="R421">
        <v>248</v>
      </c>
      <c r="S421">
        <v>0</v>
      </c>
      <c r="T421">
        <v>0</v>
      </c>
      <c r="U421" s="4">
        <v>40945</v>
      </c>
      <c r="V421">
        <v>616</v>
      </c>
      <c r="W421" s="4">
        <v>40960</v>
      </c>
      <c r="X421" s="4">
        <v>40960</v>
      </c>
      <c r="Y421" t="b">
        <v>0</v>
      </c>
      <c r="Z421">
        <v>0</v>
      </c>
      <c r="AA421">
        <v>0</v>
      </c>
      <c r="AB421" s="4">
        <v>40974</v>
      </c>
      <c r="AD421" s="4">
        <v>40973</v>
      </c>
      <c r="AE421">
        <v>644</v>
      </c>
      <c r="AG421">
        <v>0</v>
      </c>
      <c r="AH421">
        <v>0</v>
      </c>
      <c r="AL421">
        <v>17107.240000000002</v>
      </c>
      <c r="AM421" t="b">
        <v>0</v>
      </c>
      <c r="AN421">
        <v>18144.509999999998</v>
      </c>
      <c r="AO421">
        <v>18144.509999999998</v>
      </c>
      <c r="AP421">
        <v>18144.509999999998</v>
      </c>
      <c r="AQ421" t="s">
        <v>1838</v>
      </c>
      <c r="AR421" s="4">
        <v>40951</v>
      </c>
      <c r="AS421">
        <v>18622.509999999998</v>
      </c>
      <c r="AU421" t="b">
        <v>0</v>
      </c>
      <c r="AV421" t="b">
        <v>0</v>
      </c>
      <c r="AW421" t="s">
        <v>102</v>
      </c>
      <c r="AZ421" t="b">
        <v>0</v>
      </c>
      <c r="BB421" t="b">
        <v>0</v>
      </c>
      <c r="BH421">
        <v>0</v>
      </c>
      <c r="BI421">
        <v>0</v>
      </c>
      <c r="BP421" t="s">
        <v>17</v>
      </c>
      <c r="BQ421">
        <f>+VLOOKUP(Tableau2[[#This Row],[DOSSOPEN]],table!A:E,3,FALSE)</f>
        <v>39</v>
      </c>
      <c r="BR421">
        <f>+YEAR(Tableau2[[#This Row],[DOSSOPEN]])</f>
        <v>2011</v>
      </c>
      <c r="BS421" s="5" t="str">
        <f>+VLOOKUP(WEEKDAY(Tableau2[[#This Row],[DOSSOPEN]]),$BY$1:$BZ$7,2,FALSE)</f>
        <v>samedi</v>
      </c>
    </row>
    <row r="422" spans="1:71">
      <c r="A422" t="s">
        <v>579</v>
      </c>
      <c r="B422" s="4">
        <v>40818</v>
      </c>
      <c r="C422">
        <v>409</v>
      </c>
      <c r="D422" t="s">
        <v>1839</v>
      </c>
      <c r="E422" t="s">
        <v>1840</v>
      </c>
      <c r="F422" t="s">
        <v>100</v>
      </c>
      <c r="G422" t="s">
        <v>101</v>
      </c>
      <c r="L422" s="4">
        <v>41524</v>
      </c>
      <c r="M422">
        <v>1540452.64</v>
      </c>
      <c r="N422">
        <v>34013.919999999998</v>
      </c>
      <c r="O422" s="4">
        <v>41056</v>
      </c>
      <c r="P422">
        <v>20357.28</v>
      </c>
      <c r="Q422">
        <v>20357.28</v>
      </c>
      <c r="R422">
        <v>248</v>
      </c>
      <c r="S422">
        <v>0</v>
      </c>
      <c r="T422">
        <v>0</v>
      </c>
      <c r="U422" s="4">
        <v>40946</v>
      </c>
      <c r="V422">
        <v>617</v>
      </c>
      <c r="W422" s="4">
        <v>40960</v>
      </c>
      <c r="X422" s="4">
        <v>40960</v>
      </c>
      <c r="Y422" t="b">
        <v>0</v>
      </c>
      <c r="Z422">
        <v>0</v>
      </c>
      <c r="AA422">
        <v>0</v>
      </c>
      <c r="AB422" s="4">
        <v>40974</v>
      </c>
      <c r="AD422" s="4">
        <v>40973</v>
      </c>
      <c r="AE422">
        <v>644</v>
      </c>
      <c r="AG422">
        <v>0</v>
      </c>
      <c r="AH422">
        <v>0</v>
      </c>
      <c r="AL422">
        <v>17107.240000000002</v>
      </c>
      <c r="AM422" t="b">
        <v>0</v>
      </c>
      <c r="AN422">
        <v>18144.509999999998</v>
      </c>
      <c r="AO422">
        <v>18144.509999999998</v>
      </c>
      <c r="AP422">
        <v>18144.509999999998</v>
      </c>
      <c r="AQ422" t="s">
        <v>1841</v>
      </c>
      <c r="AR422" s="4">
        <v>40952</v>
      </c>
      <c r="AS422">
        <v>18623.509999999998</v>
      </c>
      <c r="AU422" t="b">
        <v>0</v>
      </c>
      <c r="AV422" t="b">
        <v>0</v>
      </c>
      <c r="AW422" t="s">
        <v>102</v>
      </c>
      <c r="AZ422" t="b">
        <v>0</v>
      </c>
      <c r="BB422" t="b">
        <v>0</v>
      </c>
      <c r="BH422">
        <v>0</v>
      </c>
      <c r="BI422">
        <v>0</v>
      </c>
      <c r="BP422" t="s">
        <v>18</v>
      </c>
      <c r="BQ422">
        <f>+VLOOKUP(Tableau2[[#This Row],[DOSSOPEN]],table!A:E,3,FALSE)</f>
        <v>39</v>
      </c>
      <c r="BR422">
        <f>+YEAR(Tableau2[[#This Row],[DOSSOPEN]])</f>
        <v>2011</v>
      </c>
      <c r="BS422" s="5" t="str">
        <f>+VLOOKUP(WEEKDAY(Tableau2[[#This Row],[DOSSOPEN]]),$BY$1:$BZ$7,2,FALSE)</f>
        <v>dimanche</v>
      </c>
    </row>
    <row r="423" spans="1:71">
      <c r="A423" t="s">
        <v>580</v>
      </c>
      <c r="B423" s="4">
        <v>40819</v>
      </c>
      <c r="C423">
        <v>410</v>
      </c>
      <c r="D423" t="s">
        <v>1842</v>
      </c>
      <c r="E423" t="s">
        <v>1843</v>
      </c>
      <c r="F423" t="s">
        <v>100</v>
      </c>
      <c r="G423" t="s">
        <v>101</v>
      </c>
      <c r="L423" s="4">
        <v>41525</v>
      </c>
      <c r="M423">
        <v>1540452.64</v>
      </c>
      <c r="N423">
        <v>34013.919999999998</v>
      </c>
      <c r="O423" s="4">
        <v>41057</v>
      </c>
      <c r="P423">
        <v>20357.28</v>
      </c>
      <c r="Q423">
        <v>20357.28</v>
      </c>
      <c r="R423">
        <v>248</v>
      </c>
      <c r="S423">
        <v>0</v>
      </c>
      <c r="T423">
        <v>0</v>
      </c>
      <c r="U423" s="4">
        <v>40947</v>
      </c>
      <c r="V423">
        <v>618</v>
      </c>
      <c r="W423" s="4">
        <v>40960</v>
      </c>
      <c r="X423" s="4">
        <v>40960</v>
      </c>
      <c r="Y423" t="b">
        <v>0</v>
      </c>
      <c r="Z423">
        <v>0</v>
      </c>
      <c r="AA423">
        <v>0</v>
      </c>
      <c r="AB423" s="4">
        <v>40974</v>
      </c>
      <c r="AD423" s="4">
        <v>40973</v>
      </c>
      <c r="AE423">
        <v>644</v>
      </c>
      <c r="AG423">
        <v>0</v>
      </c>
      <c r="AH423">
        <v>0</v>
      </c>
      <c r="AL423">
        <v>17107.240000000002</v>
      </c>
      <c r="AM423" t="b">
        <v>0</v>
      </c>
      <c r="AN423">
        <v>18144.509999999998</v>
      </c>
      <c r="AO423">
        <v>18144.509999999998</v>
      </c>
      <c r="AP423">
        <v>18144.509999999998</v>
      </c>
      <c r="AQ423" t="s">
        <v>1844</v>
      </c>
      <c r="AR423" s="4">
        <v>40953</v>
      </c>
      <c r="AS423">
        <v>18624.509999999998</v>
      </c>
      <c r="AU423" t="b">
        <v>0</v>
      </c>
      <c r="AV423" t="b">
        <v>0</v>
      </c>
      <c r="AW423" t="s">
        <v>102</v>
      </c>
      <c r="AZ423" t="b">
        <v>0</v>
      </c>
      <c r="BB423" t="b">
        <v>0</v>
      </c>
      <c r="BH423">
        <v>0</v>
      </c>
      <c r="BI423">
        <v>0</v>
      </c>
      <c r="BP423" t="s">
        <v>19</v>
      </c>
      <c r="BQ423">
        <f>+VLOOKUP(Tableau2[[#This Row],[DOSSOPEN]],table!A:E,3,FALSE)</f>
        <v>40</v>
      </c>
      <c r="BR423">
        <f>+YEAR(Tableau2[[#This Row],[DOSSOPEN]])</f>
        <v>2011</v>
      </c>
      <c r="BS423" s="5" t="str">
        <f>+VLOOKUP(WEEKDAY(Tableau2[[#This Row],[DOSSOPEN]]),$BY$1:$BZ$7,2,FALSE)</f>
        <v>lundi</v>
      </c>
    </row>
    <row r="424" spans="1:71">
      <c r="A424" t="s">
        <v>581</v>
      </c>
      <c r="B424" s="4">
        <v>40820</v>
      </c>
      <c r="C424">
        <v>411</v>
      </c>
      <c r="D424" t="s">
        <v>1845</v>
      </c>
      <c r="E424" t="s">
        <v>1846</v>
      </c>
      <c r="F424" t="s">
        <v>100</v>
      </c>
      <c r="G424" t="s">
        <v>101</v>
      </c>
      <c r="L424" s="4">
        <v>41526</v>
      </c>
      <c r="M424">
        <v>1540452.64</v>
      </c>
      <c r="N424">
        <v>34013.919999999998</v>
      </c>
      <c r="O424" s="4">
        <v>41058</v>
      </c>
      <c r="P424">
        <v>20357.28</v>
      </c>
      <c r="Q424">
        <v>20357.28</v>
      </c>
      <c r="R424">
        <v>248</v>
      </c>
      <c r="S424">
        <v>0</v>
      </c>
      <c r="T424">
        <v>0</v>
      </c>
      <c r="U424" s="4">
        <v>40948</v>
      </c>
      <c r="V424">
        <v>619</v>
      </c>
      <c r="W424" s="4">
        <v>40960</v>
      </c>
      <c r="X424" s="4">
        <v>40960</v>
      </c>
      <c r="Y424" t="b">
        <v>0</v>
      </c>
      <c r="Z424">
        <v>0</v>
      </c>
      <c r="AA424">
        <v>0</v>
      </c>
      <c r="AB424" s="4">
        <v>40974</v>
      </c>
      <c r="AD424" s="4">
        <v>40973</v>
      </c>
      <c r="AE424">
        <v>644</v>
      </c>
      <c r="AG424">
        <v>0</v>
      </c>
      <c r="AH424">
        <v>0</v>
      </c>
      <c r="AL424">
        <v>17107.240000000002</v>
      </c>
      <c r="AM424" t="b">
        <v>0</v>
      </c>
      <c r="AN424">
        <v>18144.509999999998</v>
      </c>
      <c r="AO424">
        <v>18144.509999999998</v>
      </c>
      <c r="AP424">
        <v>18144.509999999998</v>
      </c>
      <c r="AQ424" t="s">
        <v>1847</v>
      </c>
      <c r="AR424" s="4">
        <v>40954</v>
      </c>
      <c r="AS424">
        <v>18625.509999999998</v>
      </c>
      <c r="AU424" t="b">
        <v>0</v>
      </c>
      <c r="AV424" t="b">
        <v>0</v>
      </c>
      <c r="AW424" t="s">
        <v>102</v>
      </c>
      <c r="AZ424" t="b">
        <v>0</v>
      </c>
      <c r="BB424" t="b">
        <v>0</v>
      </c>
      <c r="BH424">
        <v>0</v>
      </c>
      <c r="BI424">
        <v>0</v>
      </c>
      <c r="BP424" t="s">
        <v>20</v>
      </c>
      <c r="BQ424">
        <f>+VLOOKUP(Tableau2[[#This Row],[DOSSOPEN]],table!A:E,3,FALSE)</f>
        <v>40</v>
      </c>
      <c r="BR424">
        <f>+YEAR(Tableau2[[#This Row],[DOSSOPEN]])</f>
        <v>2011</v>
      </c>
      <c r="BS424" s="5" t="str">
        <f>+VLOOKUP(WEEKDAY(Tableau2[[#This Row],[DOSSOPEN]]),$BY$1:$BZ$7,2,FALSE)</f>
        <v>mardi</v>
      </c>
    </row>
    <row r="425" spans="1:71">
      <c r="A425" t="s">
        <v>582</v>
      </c>
      <c r="B425" s="4">
        <v>40821</v>
      </c>
      <c r="C425">
        <v>412</v>
      </c>
      <c r="D425" t="s">
        <v>1848</v>
      </c>
      <c r="E425" t="s">
        <v>1849</v>
      </c>
      <c r="F425" t="s">
        <v>100</v>
      </c>
      <c r="G425" t="s">
        <v>101</v>
      </c>
      <c r="L425" s="4">
        <v>41527</v>
      </c>
      <c r="M425">
        <v>1540452.64</v>
      </c>
      <c r="N425">
        <v>34013.919999999998</v>
      </c>
      <c r="O425" s="4">
        <v>41059</v>
      </c>
      <c r="P425">
        <v>20357.28</v>
      </c>
      <c r="Q425">
        <v>20357.28</v>
      </c>
      <c r="R425">
        <v>248</v>
      </c>
      <c r="S425">
        <v>0</v>
      </c>
      <c r="T425">
        <v>0</v>
      </c>
      <c r="U425" s="4">
        <v>40949</v>
      </c>
      <c r="V425">
        <v>620</v>
      </c>
      <c r="W425" s="4">
        <v>40960</v>
      </c>
      <c r="X425" s="4">
        <v>40960</v>
      </c>
      <c r="Y425" t="b">
        <v>0</v>
      </c>
      <c r="Z425">
        <v>0</v>
      </c>
      <c r="AA425">
        <v>0</v>
      </c>
      <c r="AB425" s="4">
        <v>40974</v>
      </c>
      <c r="AD425" s="4">
        <v>40973</v>
      </c>
      <c r="AE425">
        <v>644</v>
      </c>
      <c r="AG425">
        <v>0</v>
      </c>
      <c r="AH425">
        <v>0</v>
      </c>
      <c r="AL425">
        <v>17107.240000000002</v>
      </c>
      <c r="AM425" t="b">
        <v>0</v>
      </c>
      <c r="AN425">
        <v>18144.509999999998</v>
      </c>
      <c r="AO425">
        <v>18144.509999999998</v>
      </c>
      <c r="AP425">
        <v>18144.509999999998</v>
      </c>
      <c r="AQ425" t="s">
        <v>1850</v>
      </c>
      <c r="AR425" s="4">
        <v>40955</v>
      </c>
      <c r="AS425">
        <v>18626.509999999998</v>
      </c>
      <c r="AU425" t="b">
        <v>0</v>
      </c>
      <c r="AV425" t="b">
        <v>0</v>
      </c>
      <c r="AW425" t="s">
        <v>102</v>
      </c>
      <c r="AZ425" t="b">
        <v>0</v>
      </c>
      <c r="BB425" t="b">
        <v>0</v>
      </c>
      <c r="BH425">
        <v>0</v>
      </c>
      <c r="BI425">
        <v>0</v>
      </c>
      <c r="BP425" t="s">
        <v>21</v>
      </c>
      <c r="BQ425">
        <f>+VLOOKUP(Tableau2[[#This Row],[DOSSOPEN]],table!A:E,3,FALSE)</f>
        <v>40</v>
      </c>
      <c r="BR425">
        <f>+YEAR(Tableau2[[#This Row],[DOSSOPEN]])</f>
        <v>2011</v>
      </c>
      <c r="BS425" s="5" t="str">
        <f>+VLOOKUP(WEEKDAY(Tableau2[[#This Row],[DOSSOPEN]]),$BY$1:$BZ$7,2,FALSE)</f>
        <v>mercredi</v>
      </c>
    </row>
    <row r="426" spans="1:71">
      <c r="A426" t="s">
        <v>583</v>
      </c>
      <c r="B426" s="4">
        <v>40822</v>
      </c>
      <c r="C426">
        <v>413</v>
      </c>
      <c r="D426" t="s">
        <v>1851</v>
      </c>
      <c r="E426" t="s">
        <v>1852</v>
      </c>
      <c r="F426" t="s">
        <v>100</v>
      </c>
      <c r="G426" t="s">
        <v>101</v>
      </c>
      <c r="L426" s="4">
        <v>41528</v>
      </c>
      <c r="M426">
        <v>1540452.64</v>
      </c>
      <c r="N426">
        <v>34013.919999999998</v>
      </c>
      <c r="O426" s="4">
        <v>41060</v>
      </c>
      <c r="P426">
        <v>20357.28</v>
      </c>
      <c r="Q426">
        <v>20357.28</v>
      </c>
      <c r="R426">
        <v>248</v>
      </c>
      <c r="S426">
        <v>0</v>
      </c>
      <c r="T426">
        <v>0</v>
      </c>
      <c r="U426" s="4">
        <v>40950</v>
      </c>
      <c r="V426">
        <v>621</v>
      </c>
      <c r="W426" s="4">
        <v>40960</v>
      </c>
      <c r="X426" s="4">
        <v>40960</v>
      </c>
      <c r="Y426" t="b">
        <v>0</v>
      </c>
      <c r="Z426">
        <v>0</v>
      </c>
      <c r="AA426">
        <v>0</v>
      </c>
      <c r="AB426" s="4">
        <v>40974</v>
      </c>
      <c r="AD426" s="4">
        <v>40973</v>
      </c>
      <c r="AE426">
        <v>644</v>
      </c>
      <c r="AG426">
        <v>0</v>
      </c>
      <c r="AH426">
        <v>0</v>
      </c>
      <c r="AL426">
        <v>17107.240000000002</v>
      </c>
      <c r="AM426" t="b">
        <v>0</v>
      </c>
      <c r="AN426">
        <v>18144.509999999998</v>
      </c>
      <c r="AO426">
        <v>18144.509999999998</v>
      </c>
      <c r="AP426">
        <v>18144.509999999998</v>
      </c>
      <c r="AQ426" t="s">
        <v>1853</v>
      </c>
      <c r="AR426" s="4">
        <v>40956</v>
      </c>
      <c r="AS426">
        <v>18627.509999999998</v>
      </c>
      <c r="AU426" t="b">
        <v>0</v>
      </c>
      <c r="AV426" t="b">
        <v>0</v>
      </c>
      <c r="AW426" t="s">
        <v>102</v>
      </c>
      <c r="AZ426" t="b">
        <v>0</v>
      </c>
      <c r="BB426" t="b">
        <v>0</v>
      </c>
      <c r="BH426">
        <v>0</v>
      </c>
      <c r="BI426">
        <v>0</v>
      </c>
      <c r="BP426" t="s">
        <v>22</v>
      </c>
      <c r="BQ426">
        <f>+VLOOKUP(Tableau2[[#This Row],[DOSSOPEN]],table!A:E,3,FALSE)</f>
        <v>40</v>
      </c>
      <c r="BR426">
        <f>+YEAR(Tableau2[[#This Row],[DOSSOPEN]])</f>
        <v>2011</v>
      </c>
      <c r="BS426" s="5" t="str">
        <f>+VLOOKUP(WEEKDAY(Tableau2[[#This Row],[DOSSOPEN]]),$BY$1:$BZ$7,2,FALSE)</f>
        <v>jeudi</v>
      </c>
    </row>
    <row r="427" spans="1:71">
      <c r="A427" t="s">
        <v>584</v>
      </c>
      <c r="B427" s="4">
        <v>40823</v>
      </c>
      <c r="C427">
        <v>414</v>
      </c>
      <c r="D427" t="s">
        <v>1854</v>
      </c>
      <c r="E427" t="s">
        <v>1855</v>
      </c>
      <c r="F427" t="s">
        <v>100</v>
      </c>
      <c r="G427" t="s">
        <v>101</v>
      </c>
      <c r="L427" s="4">
        <v>41529</v>
      </c>
      <c r="M427">
        <v>1540452.64</v>
      </c>
      <c r="N427">
        <v>34013.919999999998</v>
      </c>
      <c r="O427" s="4">
        <v>41061</v>
      </c>
      <c r="P427">
        <v>20357.28</v>
      </c>
      <c r="Q427">
        <v>20357.28</v>
      </c>
      <c r="R427">
        <v>248</v>
      </c>
      <c r="S427">
        <v>0</v>
      </c>
      <c r="T427">
        <v>0</v>
      </c>
      <c r="U427" s="4">
        <v>40951</v>
      </c>
      <c r="V427">
        <v>622</v>
      </c>
      <c r="W427" s="4">
        <v>40960</v>
      </c>
      <c r="X427" s="4">
        <v>40960</v>
      </c>
      <c r="Y427" t="b">
        <v>0</v>
      </c>
      <c r="Z427">
        <v>0</v>
      </c>
      <c r="AA427">
        <v>0</v>
      </c>
      <c r="AB427" s="4">
        <v>40974</v>
      </c>
      <c r="AD427" s="4">
        <v>40973</v>
      </c>
      <c r="AE427">
        <v>644</v>
      </c>
      <c r="AG427">
        <v>0</v>
      </c>
      <c r="AH427">
        <v>0</v>
      </c>
      <c r="AL427">
        <v>17107.240000000002</v>
      </c>
      <c r="AM427" t="b">
        <v>0</v>
      </c>
      <c r="AN427">
        <v>18144.509999999998</v>
      </c>
      <c r="AO427">
        <v>18144.509999999998</v>
      </c>
      <c r="AP427">
        <v>18144.509999999998</v>
      </c>
      <c r="AQ427" t="s">
        <v>1856</v>
      </c>
      <c r="AR427" s="4">
        <v>40957</v>
      </c>
      <c r="AS427">
        <v>18628.509999999998</v>
      </c>
      <c r="AU427" t="b">
        <v>0</v>
      </c>
      <c r="AV427" t="b">
        <v>0</v>
      </c>
      <c r="AW427" t="s">
        <v>102</v>
      </c>
      <c r="AZ427" t="b">
        <v>0</v>
      </c>
      <c r="BB427" t="b">
        <v>0</v>
      </c>
      <c r="BH427">
        <v>0</v>
      </c>
      <c r="BI427">
        <v>0</v>
      </c>
      <c r="BP427" t="s">
        <v>23</v>
      </c>
      <c r="BQ427">
        <f>+VLOOKUP(Tableau2[[#This Row],[DOSSOPEN]],table!A:E,3,FALSE)</f>
        <v>40</v>
      </c>
      <c r="BR427">
        <f>+YEAR(Tableau2[[#This Row],[DOSSOPEN]])</f>
        <v>2011</v>
      </c>
      <c r="BS427" s="5" t="str">
        <f>+VLOOKUP(WEEKDAY(Tableau2[[#This Row],[DOSSOPEN]]),$BY$1:$BZ$7,2,FALSE)</f>
        <v>vendredi</v>
      </c>
    </row>
    <row r="428" spans="1:71">
      <c r="A428" t="s">
        <v>585</v>
      </c>
      <c r="B428" s="4">
        <v>40824</v>
      </c>
      <c r="C428">
        <v>415</v>
      </c>
      <c r="D428" t="s">
        <v>1857</v>
      </c>
      <c r="E428" t="s">
        <v>1858</v>
      </c>
      <c r="F428" t="s">
        <v>100</v>
      </c>
      <c r="G428" t="s">
        <v>101</v>
      </c>
      <c r="L428" s="4">
        <v>41530</v>
      </c>
      <c r="M428">
        <v>1540452.64</v>
      </c>
      <c r="N428">
        <v>34013.919999999998</v>
      </c>
      <c r="O428" s="4">
        <v>41062</v>
      </c>
      <c r="P428">
        <v>20357.28</v>
      </c>
      <c r="Q428">
        <v>20357.28</v>
      </c>
      <c r="R428">
        <v>248</v>
      </c>
      <c r="S428">
        <v>0</v>
      </c>
      <c r="T428">
        <v>0</v>
      </c>
      <c r="U428" s="4">
        <v>40952</v>
      </c>
      <c r="V428">
        <v>623</v>
      </c>
      <c r="W428" s="4">
        <v>40960</v>
      </c>
      <c r="X428" s="4">
        <v>40960</v>
      </c>
      <c r="Y428" t="b">
        <v>0</v>
      </c>
      <c r="Z428">
        <v>0</v>
      </c>
      <c r="AA428">
        <v>0</v>
      </c>
      <c r="AB428" s="4">
        <v>40974</v>
      </c>
      <c r="AD428" s="4">
        <v>40973</v>
      </c>
      <c r="AE428">
        <v>644</v>
      </c>
      <c r="AG428">
        <v>0</v>
      </c>
      <c r="AH428">
        <v>0</v>
      </c>
      <c r="AL428">
        <v>17107.240000000002</v>
      </c>
      <c r="AM428" t="b">
        <v>0</v>
      </c>
      <c r="AN428">
        <v>18144.509999999998</v>
      </c>
      <c r="AO428">
        <v>18144.509999999998</v>
      </c>
      <c r="AP428">
        <v>18144.509999999998</v>
      </c>
      <c r="AQ428" t="s">
        <v>1859</v>
      </c>
      <c r="AR428" s="4">
        <v>40958</v>
      </c>
      <c r="AS428">
        <v>18629.509999999998</v>
      </c>
      <c r="AU428" t="b">
        <v>0</v>
      </c>
      <c r="AV428" t="b">
        <v>0</v>
      </c>
      <c r="AW428" t="s">
        <v>102</v>
      </c>
      <c r="AZ428" t="b">
        <v>0</v>
      </c>
      <c r="BB428" t="b">
        <v>0</v>
      </c>
      <c r="BH428">
        <v>0</v>
      </c>
      <c r="BI428">
        <v>0</v>
      </c>
      <c r="BP428" t="s">
        <v>24</v>
      </c>
      <c r="BQ428">
        <f>+VLOOKUP(Tableau2[[#This Row],[DOSSOPEN]],table!A:E,3,FALSE)</f>
        <v>40</v>
      </c>
      <c r="BR428">
        <f>+YEAR(Tableau2[[#This Row],[DOSSOPEN]])</f>
        <v>2011</v>
      </c>
      <c r="BS428" s="5" t="str">
        <f>+VLOOKUP(WEEKDAY(Tableau2[[#This Row],[DOSSOPEN]]),$BY$1:$BZ$7,2,FALSE)</f>
        <v>samedi</v>
      </c>
    </row>
    <row r="429" spans="1:71">
      <c r="A429" t="s">
        <v>586</v>
      </c>
      <c r="B429" s="4">
        <v>40825</v>
      </c>
      <c r="C429">
        <v>416</v>
      </c>
      <c r="D429" t="s">
        <v>1860</v>
      </c>
      <c r="E429" t="s">
        <v>1861</v>
      </c>
      <c r="F429" t="s">
        <v>100</v>
      </c>
      <c r="G429" t="s">
        <v>101</v>
      </c>
      <c r="L429" s="4">
        <v>41531</v>
      </c>
      <c r="M429">
        <v>1540452.64</v>
      </c>
      <c r="N429">
        <v>34013.919999999998</v>
      </c>
      <c r="O429" s="4">
        <v>41063</v>
      </c>
      <c r="P429">
        <v>20357.28</v>
      </c>
      <c r="Q429">
        <v>20357.28</v>
      </c>
      <c r="R429">
        <v>248</v>
      </c>
      <c r="S429">
        <v>0</v>
      </c>
      <c r="T429">
        <v>0</v>
      </c>
      <c r="U429" s="4">
        <v>40953</v>
      </c>
      <c r="V429">
        <v>624</v>
      </c>
      <c r="W429" s="4">
        <v>40960</v>
      </c>
      <c r="X429" s="4">
        <v>40960</v>
      </c>
      <c r="Y429" t="b">
        <v>0</v>
      </c>
      <c r="Z429">
        <v>0</v>
      </c>
      <c r="AA429">
        <v>0</v>
      </c>
      <c r="AB429" s="4">
        <v>40974</v>
      </c>
      <c r="AD429" s="4">
        <v>40973</v>
      </c>
      <c r="AE429">
        <v>644</v>
      </c>
      <c r="AG429">
        <v>0</v>
      </c>
      <c r="AH429">
        <v>0</v>
      </c>
      <c r="AL429">
        <v>17107.240000000002</v>
      </c>
      <c r="AM429" t="b">
        <v>0</v>
      </c>
      <c r="AN429">
        <v>18144.509999999998</v>
      </c>
      <c r="AO429">
        <v>18144.509999999998</v>
      </c>
      <c r="AP429">
        <v>18144.509999999998</v>
      </c>
      <c r="AQ429" t="s">
        <v>1862</v>
      </c>
      <c r="AR429" s="4">
        <v>40959</v>
      </c>
      <c r="AS429">
        <v>18630.509999999998</v>
      </c>
      <c r="AU429" t="b">
        <v>0</v>
      </c>
      <c r="AV429" t="b">
        <v>0</v>
      </c>
      <c r="AW429" t="s">
        <v>102</v>
      </c>
      <c r="AZ429" t="b">
        <v>0</v>
      </c>
      <c r="BB429" t="b">
        <v>0</v>
      </c>
      <c r="BH429">
        <v>0</v>
      </c>
      <c r="BI429">
        <v>0</v>
      </c>
      <c r="BP429" t="s">
        <v>5</v>
      </c>
      <c r="BQ429">
        <f>+VLOOKUP(Tableau2[[#This Row],[DOSSOPEN]],table!A:E,3,FALSE)</f>
        <v>40</v>
      </c>
      <c r="BR429">
        <f>+YEAR(Tableau2[[#This Row],[DOSSOPEN]])</f>
        <v>2011</v>
      </c>
      <c r="BS429" s="5" t="str">
        <f>+VLOOKUP(WEEKDAY(Tableau2[[#This Row],[DOSSOPEN]]),$BY$1:$BZ$7,2,FALSE)</f>
        <v>dimanche</v>
      </c>
    </row>
    <row r="430" spans="1:71">
      <c r="A430" t="s">
        <v>587</v>
      </c>
      <c r="B430" s="4">
        <v>40826</v>
      </c>
      <c r="C430">
        <v>417</v>
      </c>
      <c r="D430" t="s">
        <v>1863</v>
      </c>
      <c r="E430" t="s">
        <v>1864</v>
      </c>
      <c r="F430" t="s">
        <v>100</v>
      </c>
      <c r="G430" t="s">
        <v>101</v>
      </c>
      <c r="L430" s="4">
        <v>41532</v>
      </c>
      <c r="M430">
        <v>1540452.64</v>
      </c>
      <c r="N430">
        <v>34013.919999999998</v>
      </c>
      <c r="O430" s="4">
        <v>41064</v>
      </c>
      <c r="P430">
        <v>20357.28</v>
      </c>
      <c r="Q430">
        <v>20357.28</v>
      </c>
      <c r="R430">
        <v>248</v>
      </c>
      <c r="S430">
        <v>0</v>
      </c>
      <c r="T430">
        <v>0</v>
      </c>
      <c r="U430" s="4">
        <v>40954</v>
      </c>
      <c r="V430">
        <v>625</v>
      </c>
      <c r="W430" s="4">
        <v>40960</v>
      </c>
      <c r="X430" s="4">
        <v>40960</v>
      </c>
      <c r="Y430" t="b">
        <v>0</v>
      </c>
      <c r="Z430">
        <v>0</v>
      </c>
      <c r="AA430">
        <v>0</v>
      </c>
      <c r="AB430" s="4">
        <v>40974</v>
      </c>
      <c r="AD430" s="4">
        <v>40973</v>
      </c>
      <c r="AE430">
        <v>644</v>
      </c>
      <c r="AG430">
        <v>0</v>
      </c>
      <c r="AH430">
        <v>0</v>
      </c>
      <c r="AL430">
        <v>17107.240000000002</v>
      </c>
      <c r="AM430" t="b">
        <v>0</v>
      </c>
      <c r="AN430">
        <v>18144.509999999998</v>
      </c>
      <c r="AO430">
        <v>18144.509999999998</v>
      </c>
      <c r="AP430">
        <v>18144.509999999998</v>
      </c>
      <c r="AQ430" t="s">
        <v>1865</v>
      </c>
      <c r="AR430" s="4">
        <v>40960</v>
      </c>
      <c r="AS430">
        <v>18631.509999999998</v>
      </c>
      <c r="AU430" t="b">
        <v>0</v>
      </c>
      <c r="AV430" t="b">
        <v>0</v>
      </c>
      <c r="AW430" t="s">
        <v>102</v>
      </c>
      <c r="AZ430" t="b">
        <v>0</v>
      </c>
      <c r="BB430" t="b">
        <v>0</v>
      </c>
      <c r="BH430">
        <v>0</v>
      </c>
      <c r="BI430">
        <v>0</v>
      </c>
      <c r="BP430" t="s">
        <v>14</v>
      </c>
      <c r="BQ430">
        <f>+VLOOKUP(Tableau2[[#This Row],[DOSSOPEN]],table!A:E,3,FALSE)</f>
        <v>41</v>
      </c>
      <c r="BR430">
        <f>+YEAR(Tableau2[[#This Row],[DOSSOPEN]])</f>
        <v>2011</v>
      </c>
      <c r="BS430" s="5" t="str">
        <f>+VLOOKUP(WEEKDAY(Tableau2[[#This Row],[DOSSOPEN]]),$BY$1:$BZ$7,2,FALSE)</f>
        <v>lundi</v>
      </c>
    </row>
    <row r="431" spans="1:71">
      <c r="A431" t="s">
        <v>588</v>
      </c>
      <c r="B431" s="4">
        <v>40827</v>
      </c>
      <c r="C431">
        <v>418</v>
      </c>
      <c r="D431" t="s">
        <v>1866</v>
      </c>
      <c r="E431" t="s">
        <v>1867</v>
      </c>
      <c r="F431" t="s">
        <v>100</v>
      </c>
      <c r="G431" t="s">
        <v>101</v>
      </c>
      <c r="L431" s="4">
        <v>41533</v>
      </c>
      <c r="M431">
        <v>1540452.64</v>
      </c>
      <c r="N431">
        <v>34013.919999999998</v>
      </c>
      <c r="O431" s="4">
        <v>41065</v>
      </c>
      <c r="P431">
        <v>20357.28</v>
      </c>
      <c r="Q431">
        <v>20357.28</v>
      </c>
      <c r="R431">
        <v>248</v>
      </c>
      <c r="S431">
        <v>0</v>
      </c>
      <c r="T431">
        <v>0</v>
      </c>
      <c r="U431" s="4">
        <v>40955</v>
      </c>
      <c r="V431">
        <v>626</v>
      </c>
      <c r="W431" s="4">
        <v>40960</v>
      </c>
      <c r="X431" s="4">
        <v>40960</v>
      </c>
      <c r="Y431" t="b">
        <v>0</v>
      </c>
      <c r="Z431">
        <v>0</v>
      </c>
      <c r="AA431">
        <v>0</v>
      </c>
      <c r="AB431" s="4">
        <v>40974</v>
      </c>
      <c r="AD431" s="4">
        <v>40973</v>
      </c>
      <c r="AE431">
        <v>644</v>
      </c>
      <c r="AG431">
        <v>0</v>
      </c>
      <c r="AH431">
        <v>0</v>
      </c>
      <c r="AL431">
        <v>17107.240000000002</v>
      </c>
      <c r="AM431" t="b">
        <v>0</v>
      </c>
      <c r="AN431">
        <v>18144.509999999998</v>
      </c>
      <c r="AO431">
        <v>18144.509999999998</v>
      </c>
      <c r="AP431">
        <v>18144.509999999998</v>
      </c>
      <c r="AQ431" t="s">
        <v>1868</v>
      </c>
      <c r="AR431" s="4">
        <v>40961</v>
      </c>
      <c r="AS431">
        <v>18632.509999999998</v>
      </c>
      <c r="AU431" t="b">
        <v>0</v>
      </c>
      <c r="AV431" t="b">
        <v>0</v>
      </c>
      <c r="AW431" t="s">
        <v>102</v>
      </c>
      <c r="AZ431" t="b">
        <v>0</v>
      </c>
      <c r="BB431" t="b">
        <v>0</v>
      </c>
      <c r="BH431">
        <v>0</v>
      </c>
      <c r="BI431">
        <v>0</v>
      </c>
      <c r="BP431" t="s">
        <v>15</v>
      </c>
      <c r="BQ431">
        <f>+VLOOKUP(Tableau2[[#This Row],[DOSSOPEN]],table!A:E,3,FALSE)</f>
        <v>41</v>
      </c>
      <c r="BR431">
        <f>+YEAR(Tableau2[[#This Row],[DOSSOPEN]])</f>
        <v>2011</v>
      </c>
      <c r="BS431" s="5" t="str">
        <f>+VLOOKUP(WEEKDAY(Tableau2[[#This Row],[DOSSOPEN]]),$BY$1:$BZ$7,2,FALSE)</f>
        <v>mardi</v>
      </c>
    </row>
    <row r="432" spans="1:71">
      <c r="A432" t="s">
        <v>589</v>
      </c>
      <c r="B432" s="4">
        <v>40828</v>
      </c>
      <c r="C432">
        <v>419</v>
      </c>
      <c r="D432" t="s">
        <v>1869</v>
      </c>
      <c r="E432" t="s">
        <v>1870</v>
      </c>
      <c r="F432" t="s">
        <v>100</v>
      </c>
      <c r="G432" t="s">
        <v>101</v>
      </c>
      <c r="L432" s="4">
        <v>41534</v>
      </c>
      <c r="M432">
        <v>1540452.64</v>
      </c>
      <c r="N432">
        <v>34013.919999999998</v>
      </c>
      <c r="O432" s="4">
        <v>41066</v>
      </c>
      <c r="P432">
        <v>20357.28</v>
      </c>
      <c r="Q432">
        <v>20357.28</v>
      </c>
      <c r="R432">
        <v>248</v>
      </c>
      <c r="S432">
        <v>0</v>
      </c>
      <c r="T432">
        <v>0</v>
      </c>
      <c r="U432" s="4">
        <v>40956</v>
      </c>
      <c r="V432">
        <v>627</v>
      </c>
      <c r="W432" s="4">
        <v>40960</v>
      </c>
      <c r="X432" s="4">
        <v>40960</v>
      </c>
      <c r="Y432" t="b">
        <v>0</v>
      </c>
      <c r="Z432">
        <v>0</v>
      </c>
      <c r="AA432">
        <v>0</v>
      </c>
      <c r="AB432" s="4">
        <v>40974</v>
      </c>
      <c r="AD432" s="4">
        <v>40973</v>
      </c>
      <c r="AE432">
        <v>644</v>
      </c>
      <c r="AG432">
        <v>0</v>
      </c>
      <c r="AH432">
        <v>0</v>
      </c>
      <c r="AL432">
        <v>17107.240000000002</v>
      </c>
      <c r="AM432" t="b">
        <v>0</v>
      </c>
      <c r="AN432">
        <v>18144.509999999998</v>
      </c>
      <c r="AO432">
        <v>18144.509999999998</v>
      </c>
      <c r="AP432">
        <v>18144.509999999998</v>
      </c>
      <c r="AQ432" t="s">
        <v>1871</v>
      </c>
      <c r="AR432" s="4">
        <v>40962</v>
      </c>
      <c r="AS432">
        <v>18633.509999999998</v>
      </c>
      <c r="AU432" t="b">
        <v>0</v>
      </c>
      <c r="AV432" t="b">
        <v>0</v>
      </c>
      <c r="AW432" t="s">
        <v>102</v>
      </c>
      <c r="AZ432" t="b">
        <v>0</v>
      </c>
      <c r="BB432" t="b">
        <v>0</v>
      </c>
      <c r="BH432">
        <v>0</v>
      </c>
      <c r="BI432">
        <v>0</v>
      </c>
      <c r="BP432" t="s">
        <v>16</v>
      </c>
      <c r="BQ432">
        <f>+VLOOKUP(Tableau2[[#This Row],[DOSSOPEN]],table!A:E,3,FALSE)</f>
        <v>41</v>
      </c>
      <c r="BR432">
        <f>+YEAR(Tableau2[[#This Row],[DOSSOPEN]])</f>
        <v>2011</v>
      </c>
      <c r="BS432" s="5" t="str">
        <f>+VLOOKUP(WEEKDAY(Tableau2[[#This Row],[DOSSOPEN]]),$BY$1:$BZ$7,2,FALSE)</f>
        <v>mercredi</v>
      </c>
    </row>
    <row r="433" spans="1:71">
      <c r="A433" t="s">
        <v>590</v>
      </c>
      <c r="B433" s="4">
        <v>40829</v>
      </c>
      <c r="C433">
        <v>420</v>
      </c>
      <c r="D433" t="s">
        <v>1872</v>
      </c>
      <c r="E433" t="s">
        <v>1873</v>
      </c>
      <c r="F433" t="s">
        <v>100</v>
      </c>
      <c r="G433" t="s">
        <v>101</v>
      </c>
      <c r="L433" s="4">
        <v>41535</v>
      </c>
      <c r="M433">
        <v>1540452.64</v>
      </c>
      <c r="N433">
        <v>34013.919999999998</v>
      </c>
      <c r="O433" s="4">
        <v>41067</v>
      </c>
      <c r="P433">
        <v>20357.28</v>
      </c>
      <c r="Q433">
        <v>20357.28</v>
      </c>
      <c r="R433">
        <v>248</v>
      </c>
      <c r="S433">
        <v>0</v>
      </c>
      <c r="T433">
        <v>0</v>
      </c>
      <c r="U433" s="4">
        <v>40957</v>
      </c>
      <c r="V433">
        <v>628</v>
      </c>
      <c r="W433" s="4">
        <v>40960</v>
      </c>
      <c r="X433" s="4">
        <v>40960</v>
      </c>
      <c r="Y433" t="b">
        <v>0</v>
      </c>
      <c r="Z433">
        <v>0</v>
      </c>
      <c r="AA433">
        <v>0</v>
      </c>
      <c r="AB433" s="4">
        <v>40974</v>
      </c>
      <c r="AD433" s="4">
        <v>40973</v>
      </c>
      <c r="AE433">
        <v>644</v>
      </c>
      <c r="AG433">
        <v>0</v>
      </c>
      <c r="AH433">
        <v>0</v>
      </c>
      <c r="AL433">
        <v>17107.240000000002</v>
      </c>
      <c r="AM433" t="b">
        <v>0</v>
      </c>
      <c r="AN433">
        <v>18144.509999999998</v>
      </c>
      <c r="AO433">
        <v>18144.509999999998</v>
      </c>
      <c r="AP433">
        <v>18144.509999999998</v>
      </c>
      <c r="AQ433" t="s">
        <v>1874</v>
      </c>
      <c r="AR433" s="4">
        <v>40963</v>
      </c>
      <c r="AS433">
        <v>18634.509999999998</v>
      </c>
      <c r="AU433" t="b">
        <v>0</v>
      </c>
      <c r="AV433" t="b">
        <v>0</v>
      </c>
      <c r="AW433" t="s">
        <v>102</v>
      </c>
      <c r="AZ433" t="b">
        <v>0</v>
      </c>
      <c r="BB433" t="b">
        <v>0</v>
      </c>
      <c r="BH433">
        <v>0</v>
      </c>
      <c r="BI433">
        <v>0</v>
      </c>
      <c r="BP433" t="s">
        <v>17</v>
      </c>
      <c r="BQ433">
        <f>+VLOOKUP(Tableau2[[#This Row],[DOSSOPEN]],table!A:E,3,FALSE)</f>
        <v>41</v>
      </c>
      <c r="BR433">
        <f>+YEAR(Tableau2[[#This Row],[DOSSOPEN]])</f>
        <v>2011</v>
      </c>
      <c r="BS433" s="5" t="str">
        <f>+VLOOKUP(WEEKDAY(Tableau2[[#This Row],[DOSSOPEN]]),$BY$1:$BZ$7,2,FALSE)</f>
        <v>jeudi</v>
      </c>
    </row>
    <row r="434" spans="1:71">
      <c r="A434" t="s">
        <v>591</v>
      </c>
      <c r="B434" s="4">
        <v>40830</v>
      </c>
      <c r="C434">
        <v>421</v>
      </c>
      <c r="D434" t="s">
        <v>1875</v>
      </c>
      <c r="E434" t="s">
        <v>1876</v>
      </c>
      <c r="F434" t="s">
        <v>100</v>
      </c>
      <c r="G434" t="s">
        <v>101</v>
      </c>
      <c r="L434" s="4">
        <v>41536</v>
      </c>
      <c r="M434">
        <v>1540452.64</v>
      </c>
      <c r="N434">
        <v>34013.919999999998</v>
      </c>
      <c r="O434" s="4">
        <v>41068</v>
      </c>
      <c r="P434">
        <v>20357.28</v>
      </c>
      <c r="Q434">
        <v>20357.28</v>
      </c>
      <c r="R434">
        <v>248</v>
      </c>
      <c r="S434">
        <v>0</v>
      </c>
      <c r="T434">
        <v>0</v>
      </c>
      <c r="U434" s="4">
        <v>40958</v>
      </c>
      <c r="V434">
        <v>629</v>
      </c>
      <c r="W434" s="4">
        <v>40960</v>
      </c>
      <c r="X434" s="4">
        <v>40960</v>
      </c>
      <c r="Y434" t="b">
        <v>0</v>
      </c>
      <c r="Z434">
        <v>0</v>
      </c>
      <c r="AA434">
        <v>0</v>
      </c>
      <c r="AB434" s="4">
        <v>40974</v>
      </c>
      <c r="AD434" s="4">
        <v>40973</v>
      </c>
      <c r="AE434">
        <v>644</v>
      </c>
      <c r="AG434">
        <v>0</v>
      </c>
      <c r="AH434">
        <v>0</v>
      </c>
      <c r="AL434">
        <v>17107.240000000002</v>
      </c>
      <c r="AM434" t="b">
        <v>0</v>
      </c>
      <c r="AN434">
        <v>18144.509999999998</v>
      </c>
      <c r="AO434">
        <v>18144.509999999998</v>
      </c>
      <c r="AP434">
        <v>18144.509999999998</v>
      </c>
      <c r="AQ434" t="s">
        <v>1877</v>
      </c>
      <c r="AR434" s="4">
        <v>40964</v>
      </c>
      <c r="AS434">
        <v>18635.509999999998</v>
      </c>
      <c r="AU434" t="b">
        <v>0</v>
      </c>
      <c r="AV434" t="b">
        <v>0</v>
      </c>
      <c r="AW434" t="s">
        <v>102</v>
      </c>
      <c r="AZ434" t="b">
        <v>0</v>
      </c>
      <c r="BB434" t="b">
        <v>0</v>
      </c>
      <c r="BH434">
        <v>0</v>
      </c>
      <c r="BI434">
        <v>0</v>
      </c>
      <c r="BP434" t="s">
        <v>18</v>
      </c>
      <c r="BQ434">
        <f>+VLOOKUP(Tableau2[[#This Row],[DOSSOPEN]],table!A:E,3,FALSE)</f>
        <v>41</v>
      </c>
      <c r="BR434">
        <f>+YEAR(Tableau2[[#This Row],[DOSSOPEN]])</f>
        <v>2011</v>
      </c>
      <c r="BS434" s="5" t="str">
        <f>+VLOOKUP(WEEKDAY(Tableau2[[#This Row],[DOSSOPEN]]),$BY$1:$BZ$7,2,FALSE)</f>
        <v>vendredi</v>
      </c>
    </row>
    <row r="435" spans="1:71">
      <c r="A435" t="s">
        <v>592</v>
      </c>
      <c r="B435" s="4">
        <v>40831</v>
      </c>
      <c r="C435">
        <v>422</v>
      </c>
      <c r="D435" t="s">
        <v>1878</v>
      </c>
      <c r="E435" t="s">
        <v>1879</v>
      </c>
      <c r="F435" t="s">
        <v>100</v>
      </c>
      <c r="G435" t="s">
        <v>101</v>
      </c>
      <c r="L435" s="4">
        <v>41537</v>
      </c>
      <c r="M435">
        <v>1540452.64</v>
      </c>
      <c r="N435">
        <v>34013.919999999998</v>
      </c>
      <c r="O435" s="4">
        <v>41069</v>
      </c>
      <c r="P435">
        <v>20357.28</v>
      </c>
      <c r="Q435">
        <v>20357.28</v>
      </c>
      <c r="R435">
        <v>248</v>
      </c>
      <c r="S435">
        <v>0</v>
      </c>
      <c r="T435">
        <v>0</v>
      </c>
      <c r="U435" s="4">
        <v>40959</v>
      </c>
      <c r="V435">
        <v>630</v>
      </c>
      <c r="W435" s="4">
        <v>40960</v>
      </c>
      <c r="X435" s="4">
        <v>40960</v>
      </c>
      <c r="Y435" t="b">
        <v>0</v>
      </c>
      <c r="Z435">
        <v>0</v>
      </c>
      <c r="AA435">
        <v>0</v>
      </c>
      <c r="AB435" s="4">
        <v>40974</v>
      </c>
      <c r="AD435" s="4">
        <v>40973</v>
      </c>
      <c r="AE435">
        <v>644</v>
      </c>
      <c r="AG435">
        <v>0</v>
      </c>
      <c r="AH435">
        <v>0</v>
      </c>
      <c r="AL435">
        <v>17107.240000000002</v>
      </c>
      <c r="AM435" t="b">
        <v>0</v>
      </c>
      <c r="AN435">
        <v>18144.509999999998</v>
      </c>
      <c r="AO435">
        <v>18144.509999999998</v>
      </c>
      <c r="AP435">
        <v>18144.509999999998</v>
      </c>
      <c r="AQ435" t="s">
        <v>1880</v>
      </c>
      <c r="AR435" s="4">
        <v>40965</v>
      </c>
      <c r="AS435">
        <v>18636.509999999998</v>
      </c>
      <c r="AU435" t="b">
        <v>0</v>
      </c>
      <c r="AV435" t="b">
        <v>0</v>
      </c>
      <c r="AW435" t="s">
        <v>102</v>
      </c>
      <c r="AZ435" t="b">
        <v>0</v>
      </c>
      <c r="BB435" t="b">
        <v>0</v>
      </c>
      <c r="BH435">
        <v>0</v>
      </c>
      <c r="BI435">
        <v>0</v>
      </c>
      <c r="BP435" t="s">
        <v>19</v>
      </c>
      <c r="BQ435">
        <f>+VLOOKUP(Tableau2[[#This Row],[DOSSOPEN]],table!A:E,3,FALSE)</f>
        <v>41</v>
      </c>
      <c r="BR435">
        <f>+YEAR(Tableau2[[#This Row],[DOSSOPEN]])</f>
        <v>2011</v>
      </c>
      <c r="BS435" s="5" t="str">
        <f>+VLOOKUP(WEEKDAY(Tableau2[[#This Row],[DOSSOPEN]]),$BY$1:$BZ$7,2,FALSE)</f>
        <v>samedi</v>
      </c>
    </row>
    <row r="436" spans="1:71">
      <c r="A436" t="s">
        <v>593</v>
      </c>
      <c r="B436" s="4">
        <v>40832</v>
      </c>
      <c r="C436">
        <v>423</v>
      </c>
      <c r="D436" t="s">
        <v>1881</v>
      </c>
      <c r="E436" t="s">
        <v>1882</v>
      </c>
      <c r="F436" t="s">
        <v>100</v>
      </c>
      <c r="G436" t="s">
        <v>101</v>
      </c>
      <c r="L436" s="4">
        <v>41538</v>
      </c>
      <c r="M436">
        <v>1540452.64</v>
      </c>
      <c r="N436">
        <v>34013.919999999998</v>
      </c>
      <c r="O436" s="4">
        <v>41070</v>
      </c>
      <c r="P436">
        <v>20357.28</v>
      </c>
      <c r="Q436">
        <v>20357.28</v>
      </c>
      <c r="R436">
        <v>248</v>
      </c>
      <c r="S436">
        <v>0</v>
      </c>
      <c r="T436">
        <v>0</v>
      </c>
      <c r="U436" s="4">
        <v>40960</v>
      </c>
      <c r="V436">
        <v>631</v>
      </c>
      <c r="W436" s="4">
        <v>40960</v>
      </c>
      <c r="X436" s="4">
        <v>40960</v>
      </c>
      <c r="Y436" t="b">
        <v>0</v>
      </c>
      <c r="Z436">
        <v>0</v>
      </c>
      <c r="AA436">
        <v>0</v>
      </c>
      <c r="AB436" s="4">
        <v>40974</v>
      </c>
      <c r="AD436" s="4">
        <v>40973</v>
      </c>
      <c r="AE436">
        <v>644</v>
      </c>
      <c r="AG436">
        <v>0</v>
      </c>
      <c r="AH436">
        <v>0</v>
      </c>
      <c r="AL436">
        <v>17107.240000000002</v>
      </c>
      <c r="AM436" t="b">
        <v>0</v>
      </c>
      <c r="AN436">
        <v>18144.509999999998</v>
      </c>
      <c r="AO436">
        <v>18144.509999999998</v>
      </c>
      <c r="AP436">
        <v>18144.509999999998</v>
      </c>
      <c r="AQ436" t="s">
        <v>1883</v>
      </c>
      <c r="AR436" s="4">
        <v>40966</v>
      </c>
      <c r="AS436">
        <v>18637.509999999998</v>
      </c>
      <c r="AU436" t="b">
        <v>0</v>
      </c>
      <c r="AV436" t="b">
        <v>0</v>
      </c>
      <c r="AW436" t="s">
        <v>102</v>
      </c>
      <c r="AZ436" t="b">
        <v>0</v>
      </c>
      <c r="BB436" t="b">
        <v>0</v>
      </c>
      <c r="BH436">
        <v>0</v>
      </c>
      <c r="BI436">
        <v>0</v>
      </c>
      <c r="BP436" t="s">
        <v>20</v>
      </c>
      <c r="BQ436">
        <f>+VLOOKUP(Tableau2[[#This Row],[DOSSOPEN]],table!A:E,3,FALSE)</f>
        <v>41</v>
      </c>
      <c r="BR436">
        <f>+YEAR(Tableau2[[#This Row],[DOSSOPEN]])</f>
        <v>2011</v>
      </c>
      <c r="BS436" s="5" t="str">
        <f>+VLOOKUP(WEEKDAY(Tableau2[[#This Row],[DOSSOPEN]]),$BY$1:$BZ$7,2,FALSE)</f>
        <v>dimanche</v>
      </c>
    </row>
    <row r="437" spans="1:71">
      <c r="A437" t="s">
        <v>594</v>
      </c>
      <c r="B437" s="4">
        <v>40833</v>
      </c>
      <c r="C437">
        <v>424</v>
      </c>
      <c r="D437" t="s">
        <v>1884</v>
      </c>
      <c r="E437" t="s">
        <v>1885</v>
      </c>
      <c r="F437" t="s">
        <v>100</v>
      </c>
      <c r="G437" t="s">
        <v>101</v>
      </c>
      <c r="L437" s="4">
        <v>41539</v>
      </c>
      <c r="M437">
        <v>1540452.64</v>
      </c>
      <c r="N437">
        <v>34013.919999999998</v>
      </c>
      <c r="O437" s="4">
        <v>41071</v>
      </c>
      <c r="P437">
        <v>20357.28</v>
      </c>
      <c r="Q437">
        <v>20357.28</v>
      </c>
      <c r="R437">
        <v>248</v>
      </c>
      <c r="S437">
        <v>0</v>
      </c>
      <c r="T437">
        <v>0</v>
      </c>
      <c r="U437" s="4">
        <v>40961</v>
      </c>
      <c r="V437">
        <v>632</v>
      </c>
      <c r="W437" s="4">
        <v>40960</v>
      </c>
      <c r="X437" s="4">
        <v>40960</v>
      </c>
      <c r="Y437" t="b">
        <v>0</v>
      </c>
      <c r="Z437">
        <v>0</v>
      </c>
      <c r="AA437">
        <v>0</v>
      </c>
      <c r="AB437" s="4">
        <v>40974</v>
      </c>
      <c r="AD437" s="4">
        <v>40973</v>
      </c>
      <c r="AE437">
        <v>644</v>
      </c>
      <c r="AG437">
        <v>0</v>
      </c>
      <c r="AH437">
        <v>0</v>
      </c>
      <c r="AL437">
        <v>17107.240000000002</v>
      </c>
      <c r="AM437" t="b">
        <v>0</v>
      </c>
      <c r="AN437">
        <v>18144.509999999998</v>
      </c>
      <c r="AO437">
        <v>18144.509999999998</v>
      </c>
      <c r="AP437">
        <v>18144.509999999998</v>
      </c>
      <c r="AQ437" t="s">
        <v>1886</v>
      </c>
      <c r="AR437" s="4">
        <v>40967</v>
      </c>
      <c r="AS437">
        <v>18638.509999999998</v>
      </c>
      <c r="AU437" t="b">
        <v>0</v>
      </c>
      <c r="AV437" t="b">
        <v>0</v>
      </c>
      <c r="AW437" t="s">
        <v>102</v>
      </c>
      <c r="AZ437" t="b">
        <v>0</v>
      </c>
      <c r="BB437" t="b">
        <v>0</v>
      </c>
      <c r="BH437">
        <v>0</v>
      </c>
      <c r="BI437">
        <v>0</v>
      </c>
      <c r="BP437" t="s">
        <v>21</v>
      </c>
      <c r="BQ437">
        <f>+VLOOKUP(Tableau2[[#This Row],[DOSSOPEN]],table!A:E,3,FALSE)</f>
        <v>41</v>
      </c>
      <c r="BR437">
        <f>+YEAR(Tableau2[[#This Row],[DOSSOPEN]])</f>
        <v>2011</v>
      </c>
      <c r="BS437" s="5" t="str">
        <f>+VLOOKUP(WEEKDAY(Tableau2[[#This Row],[DOSSOPEN]]),$BY$1:$BZ$7,2,FALSE)</f>
        <v>lundi</v>
      </c>
    </row>
    <row r="438" spans="1:71">
      <c r="A438" t="s">
        <v>595</v>
      </c>
      <c r="B438" s="4">
        <v>40834</v>
      </c>
      <c r="C438">
        <v>425</v>
      </c>
      <c r="D438" t="s">
        <v>1887</v>
      </c>
      <c r="E438" t="s">
        <v>1888</v>
      </c>
      <c r="F438" t="s">
        <v>100</v>
      </c>
      <c r="G438" t="s">
        <v>101</v>
      </c>
      <c r="L438" s="4">
        <v>41540</v>
      </c>
      <c r="M438">
        <v>1540452.64</v>
      </c>
      <c r="N438">
        <v>34013.919999999998</v>
      </c>
      <c r="O438" s="4">
        <v>41072</v>
      </c>
      <c r="P438">
        <v>20357.28</v>
      </c>
      <c r="Q438">
        <v>20357.28</v>
      </c>
      <c r="R438">
        <v>248</v>
      </c>
      <c r="S438">
        <v>0</v>
      </c>
      <c r="T438">
        <v>0</v>
      </c>
      <c r="U438" s="4">
        <v>40962</v>
      </c>
      <c r="V438">
        <v>633</v>
      </c>
      <c r="W438" s="4">
        <v>40960</v>
      </c>
      <c r="X438" s="4">
        <v>40960</v>
      </c>
      <c r="Y438" t="b">
        <v>0</v>
      </c>
      <c r="Z438">
        <v>0</v>
      </c>
      <c r="AA438">
        <v>0</v>
      </c>
      <c r="AB438" s="4">
        <v>40974</v>
      </c>
      <c r="AD438" s="4">
        <v>40973</v>
      </c>
      <c r="AE438">
        <v>644</v>
      </c>
      <c r="AG438">
        <v>0</v>
      </c>
      <c r="AH438">
        <v>0</v>
      </c>
      <c r="AL438">
        <v>17107.240000000002</v>
      </c>
      <c r="AM438" t="b">
        <v>0</v>
      </c>
      <c r="AN438">
        <v>18144.509999999998</v>
      </c>
      <c r="AO438">
        <v>18144.509999999998</v>
      </c>
      <c r="AP438">
        <v>18144.509999999998</v>
      </c>
      <c r="AQ438" t="s">
        <v>1889</v>
      </c>
      <c r="AR438" s="4">
        <v>40968</v>
      </c>
      <c r="AS438">
        <v>18639.509999999998</v>
      </c>
      <c r="AU438" t="b">
        <v>0</v>
      </c>
      <c r="AV438" t="b">
        <v>0</v>
      </c>
      <c r="AW438" t="s">
        <v>102</v>
      </c>
      <c r="AZ438" t="b">
        <v>0</v>
      </c>
      <c r="BB438" t="b">
        <v>0</v>
      </c>
      <c r="BH438">
        <v>0</v>
      </c>
      <c r="BI438">
        <v>0</v>
      </c>
      <c r="BP438" t="s">
        <v>22</v>
      </c>
      <c r="BQ438">
        <f>+VLOOKUP(Tableau2[[#This Row],[DOSSOPEN]],table!A:E,3,FALSE)</f>
        <v>41</v>
      </c>
      <c r="BR438">
        <f>+YEAR(Tableau2[[#This Row],[DOSSOPEN]])</f>
        <v>2011</v>
      </c>
      <c r="BS438" s="5" t="str">
        <f>+VLOOKUP(WEEKDAY(Tableau2[[#This Row],[DOSSOPEN]]),$BY$1:$BZ$7,2,FALSE)</f>
        <v>mardi</v>
      </c>
    </row>
    <row r="439" spans="1:71">
      <c r="A439" t="s">
        <v>596</v>
      </c>
      <c r="B439" s="4">
        <v>40835</v>
      </c>
      <c r="C439">
        <v>426</v>
      </c>
      <c r="D439" t="s">
        <v>1890</v>
      </c>
      <c r="E439" t="s">
        <v>1891</v>
      </c>
      <c r="F439" t="s">
        <v>100</v>
      </c>
      <c r="G439" t="s">
        <v>101</v>
      </c>
      <c r="L439" s="4">
        <v>41541</v>
      </c>
      <c r="M439">
        <v>1540452.64</v>
      </c>
      <c r="N439">
        <v>34013.919999999998</v>
      </c>
      <c r="O439" s="4">
        <v>41073</v>
      </c>
      <c r="P439">
        <v>20357.28</v>
      </c>
      <c r="Q439">
        <v>20357.28</v>
      </c>
      <c r="R439">
        <v>248</v>
      </c>
      <c r="S439">
        <v>0</v>
      </c>
      <c r="T439">
        <v>0</v>
      </c>
      <c r="U439" s="4">
        <v>40963</v>
      </c>
      <c r="V439">
        <v>634</v>
      </c>
      <c r="W439" s="4">
        <v>40960</v>
      </c>
      <c r="X439" s="4">
        <v>40960</v>
      </c>
      <c r="Y439" t="b">
        <v>0</v>
      </c>
      <c r="Z439">
        <v>0</v>
      </c>
      <c r="AA439">
        <v>0</v>
      </c>
      <c r="AB439" s="4">
        <v>40974</v>
      </c>
      <c r="AD439" s="4">
        <v>40973</v>
      </c>
      <c r="AE439">
        <v>644</v>
      </c>
      <c r="AG439">
        <v>0</v>
      </c>
      <c r="AH439">
        <v>0</v>
      </c>
      <c r="AL439">
        <v>17107.240000000002</v>
      </c>
      <c r="AM439" t="b">
        <v>0</v>
      </c>
      <c r="AN439">
        <v>18144.509999999998</v>
      </c>
      <c r="AO439">
        <v>18144.509999999998</v>
      </c>
      <c r="AP439">
        <v>18144.509999999998</v>
      </c>
      <c r="AQ439" t="s">
        <v>1892</v>
      </c>
      <c r="AR439" s="4">
        <v>40969</v>
      </c>
      <c r="AS439">
        <v>18640.509999999998</v>
      </c>
      <c r="AU439" t="b">
        <v>0</v>
      </c>
      <c r="AV439" t="b">
        <v>0</v>
      </c>
      <c r="AW439" t="s">
        <v>102</v>
      </c>
      <c r="AZ439" t="b">
        <v>0</v>
      </c>
      <c r="BB439" t="b">
        <v>0</v>
      </c>
      <c r="BH439">
        <v>0</v>
      </c>
      <c r="BI439">
        <v>0</v>
      </c>
      <c r="BP439" t="s">
        <v>23</v>
      </c>
      <c r="BQ439">
        <f>+VLOOKUP(Tableau2[[#This Row],[DOSSOPEN]],table!A:E,3,FALSE)</f>
        <v>42</v>
      </c>
      <c r="BR439">
        <f>+YEAR(Tableau2[[#This Row],[DOSSOPEN]])</f>
        <v>2011</v>
      </c>
      <c r="BS439" s="5" t="str">
        <f>+VLOOKUP(WEEKDAY(Tableau2[[#This Row],[DOSSOPEN]]),$BY$1:$BZ$7,2,FALSE)</f>
        <v>mercredi</v>
      </c>
    </row>
    <row r="440" spans="1:71">
      <c r="A440" t="s">
        <v>597</v>
      </c>
      <c r="B440" s="4">
        <v>40836</v>
      </c>
      <c r="C440">
        <v>427</v>
      </c>
      <c r="D440" t="s">
        <v>1893</v>
      </c>
      <c r="E440" t="s">
        <v>1894</v>
      </c>
      <c r="F440" t="s">
        <v>100</v>
      </c>
      <c r="G440" t="s">
        <v>101</v>
      </c>
      <c r="L440" s="4">
        <v>41542</v>
      </c>
      <c r="M440">
        <v>1540452.64</v>
      </c>
      <c r="N440">
        <v>34013.919999999998</v>
      </c>
      <c r="O440" s="4">
        <v>41074</v>
      </c>
      <c r="P440">
        <v>20357.28</v>
      </c>
      <c r="Q440">
        <v>20357.28</v>
      </c>
      <c r="R440">
        <v>248</v>
      </c>
      <c r="S440">
        <v>0</v>
      </c>
      <c r="T440">
        <v>0</v>
      </c>
      <c r="U440" s="4">
        <v>40964</v>
      </c>
      <c r="V440">
        <v>635</v>
      </c>
      <c r="W440" s="4">
        <v>40960</v>
      </c>
      <c r="X440" s="4">
        <v>40960</v>
      </c>
      <c r="Y440" t="b">
        <v>0</v>
      </c>
      <c r="Z440">
        <v>0</v>
      </c>
      <c r="AA440">
        <v>0</v>
      </c>
      <c r="AB440" s="4">
        <v>40974</v>
      </c>
      <c r="AD440" s="4">
        <v>40973</v>
      </c>
      <c r="AE440">
        <v>644</v>
      </c>
      <c r="AG440">
        <v>0</v>
      </c>
      <c r="AH440">
        <v>0</v>
      </c>
      <c r="AL440">
        <v>17107.240000000002</v>
      </c>
      <c r="AM440" t="b">
        <v>0</v>
      </c>
      <c r="AN440">
        <v>18144.509999999998</v>
      </c>
      <c r="AO440">
        <v>18144.509999999998</v>
      </c>
      <c r="AP440">
        <v>18144.509999999998</v>
      </c>
      <c r="AQ440" t="s">
        <v>1895</v>
      </c>
      <c r="AR440" s="4">
        <v>40970</v>
      </c>
      <c r="AS440">
        <v>18641.509999999998</v>
      </c>
      <c r="AU440" t="b">
        <v>0</v>
      </c>
      <c r="AV440" t="b">
        <v>0</v>
      </c>
      <c r="AW440" t="s">
        <v>102</v>
      </c>
      <c r="AZ440" t="b">
        <v>0</v>
      </c>
      <c r="BB440" t="b">
        <v>0</v>
      </c>
      <c r="BH440">
        <v>0</v>
      </c>
      <c r="BI440">
        <v>0</v>
      </c>
      <c r="BP440" t="s">
        <v>24</v>
      </c>
      <c r="BQ440">
        <f>+VLOOKUP(Tableau2[[#This Row],[DOSSOPEN]],table!A:E,3,FALSE)</f>
        <v>42</v>
      </c>
      <c r="BR440">
        <f>+YEAR(Tableau2[[#This Row],[DOSSOPEN]])</f>
        <v>2011</v>
      </c>
      <c r="BS440" s="5" t="str">
        <f>+VLOOKUP(WEEKDAY(Tableau2[[#This Row],[DOSSOPEN]]),$BY$1:$BZ$7,2,FALSE)</f>
        <v>jeudi</v>
      </c>
    </row>
    <row r="441" spans="1:71">
      <c r="A441" t="s">
        <v>598</v>
      </c>
      <c r="B441" s="4">
        <v>40837</v>
      </c>
      <c r="C441">
        <v>428</v>
      </c>
      <c r="D441" t="s">
        <v>1896</v>
      </c>
      <c r="E441" t="s">
        <v>1897</v>
      </c>
      <c r="F441" t="s">
        <v>100</v>
      </c>
      <c r="G441" t="s">
        <v>101</v>
      </c>
      <c r="L441" s="4">
        <v>41543</v>
      </c>
      <c r="M441">
        <v>1540452.64</v>
      </c>
      <c r="N441">
        <v>34013.919999999998</v>
      </c>
      <c r="O441" s="4">
        <v>41075</v>
      </c>
      <c r="P441">
        <v>20357.28</v>
      </c>
      <c r="Q441">
        <v>20357.28</v>
      </c>
      <c r="R441">
        <v>248</v>
      </c>
      <c r="S441">
        <v>0</v>
      </c>
      <c r="T441">
        <v>0</v>
      </c>
      <c r="U441" s="4">
        <v>40965</v>
      </c>
      <c r="V441">
        <v>636</v>
      </c>
      <c r="W441" s="4">
        <v>40960</v>
      </c>
      <c r="X441" s="4">
        <v>40960</v>
      </c>
      <c r="Y441" t="b">
        <v>0</v>
      </c>
      <c r="Z441">
        <v>0</v>
      </c>
      <c r="AA441">
        <v>0</v>
      </c>
      <c r="AB441" s="4">
        <v>40974</v>
      </c>
      <c r="AD441" s="4">
        <v>40973</v>
      </c>
      <c r="AE441">
        <v>644</v>
      </c>
      <c r="AG441">
        <v>0</v>
      </c>
      <c r="AH441">
        <v>0</v>
      </c>
      <c r="AL441">
        <v>17107.240000000002</v>
      </c>
      <c r="AM441" t="b">
        <v>0</v>
      </c>
      <c r="AN441">
        <v>18144.509999999998</v>
      </c>
      <c r="AO441">
        <v>18144.509999999998</v>
      </c>
      <c r="AP441">
        <v>18144.509999999998</v>
      </c>
      <c r="AQ441" t="s">
        <v>1898</v>
      </c>
      <c r="AR441" s="4">
        <v>40971</v>
      </c>
      <c r="AS441">
        <v>18642.509999999998</v>
      </c>
      <c r="AU441" t="b">
        <v>0</v>
      </c>
      <c r="AV441" t="b">
        <v>0</v>
      </c>
      <c r="AW441" t="s">
        <v>102</v>
      </c>
      <c r="AZ441" t="b">
        <v>0</v>
      </c>
      <c r="BB441" t="b">
        <v>0</v>
      </c>
      <c r="BH441">
        <v>0</v>
      </c>
      <c r="BI441">
        <v>0</v>
      </c>
      <c r="BP441" t="s">
        <v>5</v>
      </c>
      <c r="BQ441">
        <f>+VLOOKUP(Tableau2[[#This Row],[DOSSOPEN]],table!A:E,3,FALSE)</f>
        <v>42</v>
      </c>
      <c r="BR441">
        <f>+YEAR(Tableau2[[#This Row],[DOSSOPEN]])</f>
        <v>2011</v>
      </c>
      <c r="BS441" s="5" t="str">
        <f>+VLOOKUP(WEEKDAY(Tableau2[[#This Row],[DOSSOPEN]]),$BY$1:$BZ$7,2,FALSE)</f>
        <v>vendredi</v>
      </c>
    </row>
    <row r="442" spans="1:71">
      <c r="A442" t="s">
        <v>599</v>
      </c>
      <c r="B442" s="4">
        <v>40838</v>
      </c>
      <c r="C442">
        <v>429</v>
      </c>
      <c r="D442" t="s">
        <v>1899</v>
      </c>
      <c r="E442" t="s">
        <v>1900</v>
      </c>
      <c r="F442" t="s">
        <v>100</v>
      </c>
      <c r="G442" t="s">
        <v>101</v>
      </c>
      <c r="L442" s="4">
        <v>41544</v>
      </c>
      <c r="M442">
        <v>1540452.64</v>
      </c>
      <c r="N442">
        <v>34013.919999999998</v>
      </c>
      <c r="O442" s="4">
        <v>41076</v>
      </c>
      <c r="P442">
        <v>20357.28</v>
      </c>
      <c r="Q442">
        <v>20357.28</v>
      </c>
      <c r="R442">
        <v>248</v>
      </c>
      <c r="S442">
        <v>0</v>
      </c>
      <c r="T442">
        <v>0</v>
      </c>
      <c r="U442" s="4">
        <v>40966</v>
      </c>
      <c r="V442">
        <v>637</v>
      </c>
      <c r="W442" s="4">
        <v>40960</v>
      </c>
      <c r="X442" s="4">
        <v>40960</v>
      </c>
      <c r="Y442" t="b">
        <v>0</v>
      </c>
      <c r="Z442">
        <v>0</v>
      </c>
      <c r="AA442">
        <v>0</v>
      </c>
      <c r="AB442" s="4">
        <v>40974</v>
      </c>
      <c r="AD442" s="4">
        <v>40973</v>
      </c>
      <c r="AE442">
        <v>644</v>
      </c>
      <c r="AG442">
        <v>0</v>
      </c>
      <c r="AH442">
        <v>0</v>
      </c>
      <c r="AL442">
        <v>17107.240000000002</v>
      </c>
      <c r="AM442" t="b">
        <v>0</v>
      </c>
      <c r="AN442">
        <v>18144.509999999998</v>
      </c>
      <c r="AO442">
        <v>18144.509999999998</v>
      </c>
      <c r="AP442">
        <v>18144.509999999998</v>
      </c>
      <c r="AQ442" t="s">
        <v>1901</v>
      </c>
      <c r="AR442" s="4">
        <v>40972</v>
      </c>
      <c r="AS442">
        <v>18643.509999999998</v>
      </c>
      <c r="AU442" t="b">
        <v>0</v>
      </c>
      <c r="AV442" t="b">
        <v>0</v>
      </c>
      <c r="AW442" t="s">
        <v>102</v>
      </c>
      <c r="AZ442" t="b">
        <v>0</v>
      </c>
      <c r="BB442" t="b">
        <v>0</v>
      </c>
      <c r="BH442">
        <v>0</v>
      </c>
      <c r="BI442">
        <v>0</v>
      </c>
      <c r="BP442" t="s">
        <v>14</v>
      </c>
      <c r="BQ442">
        <f>+VLOOKUP(Tableau2[[#This Row],[DOSSOPEN]],table!A:E,3,FALSE)</f>
        <v>42</v>
      </c>
      <c r="BR442">
        <f>+YEAR(Tableau2[[#This Row],[DOSSOPEN]])</f>
        <v>2011</v>
      </c>
      <c r="BS442" s="5" t="str">
        <f>+VLOOKUP(WEEKDAY(Tableau2[[#This Row],[DOSSOPEN]]),$BY$1:$BZ$7,2,FALSE)</f>
        <v>samedi</v>
      </c>
    </row>
    <row r="443" spans="1:71">
      <c r="A443" t="s">
        <v>600</v>
      </c>
      <c r="B443" s="4">
        <v>40839</v>
      </c>
      <c r="C443">
        <v>430</v>
      </c>
      <c r="D443" t="s">
        <v>1902</v>
      </c>
      <c r="E443" t="s">
        <v>1903</v>
      </c>
      <c r="F443" t="s">
        <v>100</v>
      </c>
      <c r="G443" t="s">
        <v>101</v>
      </c>
      <c r="L443" s="4">
        <v>41545</v>
      </c>
      <c r="M443">
        <v>1540452.64</v>
      </c>
      <c r="N443">
        <v>34013.919999999998</v>
      </c>
      <c r="O443" s="4">
        <v>41077</v>
      </c>
      <c r="P443">
        <v>20357.28</v>
      </c>
      <c r="Q443">
        <v>20357.28</v>
      </c>
      <c r="R443">
        <v>248</v>
      </c>
      <c r="S443">
        <v>0</v>
      </c>
      <c r="T443">
        <v>0</v>
      </c>
      <c r="U443" s="4">
        <v>40967</v>
      </c>
      <c r="V443">
        <v>638</v>
      </c>
      <c r="W443" s="4">
        <v>40960</v>
      </c>
      <c r="X443" s="4">
        <v>40960</v>
      </c>
      <c r="Y443" t="b">
        <v>0</v>
      </c>
      <c r="Z443">
        <v>0</v>
      </c>
      <c r="AA443">
        <v>0</v>
      </c>
      <c r="AB443" s="4">
        <v>40974</v>
      </c>
      <c r="AD443" s="4">
        <v>40973</v>
      </c>
      <c r="AE443">
        <v>644</v>
      </c>
      <c r="AG443">
        <v>0</v>
      </c>
      <c r="AH443">
        <v>0</v>
      </c>
      <c r="AL443">
        <v>17107.240000000002</v>
      </c>
      <c r="AM443" t="b">
        <v>0</v>
      </c>
      <c r="AN443">
        <v>18144.509999999998</v>
      </c>
      <c r="AO443">
        <v>18144.509999999998</v>
      </c>
      <c r="AP443">
        <v>18144.509999999998</v>
      </c>
      <c r="AQ443" t="s">
        <v>1904</v>
      </c>
      <c r="AR443" s="4">
        <v>40973</v>
      </c>
      <c r="AS443">
        <v>18644.509999999998</v>
      </c>
      <c r="AU443" t="b">
        <v>0</v>
      </c>
      <c r="AV443" t="b">
        <v>0</v>
      </c>
      <c r="AW443" t="s">
        <v>102</v>
      </c>
      <c r="AZ443" t="b">
        <v>0</v>
      </c>
      <c r="BB443" t="b">
        <v>0</v>
      </c>
      <c r="BH443">
        <v>0</v>
      </c>
      <c r="BI443">
        <v>0</v>
      </c>
      <c r="BP443" t="s">
        <v>15</v>
      </c>
      <c r="BQ443">
        <f>+VLOOKUP(Tableau2[[#This Row],[DOSSOPEN]],table!A:E,3,FALSE)</f>
        <v>42</v>
      </c>
      <c r="BR443">
        <f>+YEAR(Tableau2[[#This Row],[DOSSOPEN]])</f>
        <v>2011</v>
      </c>
      <c r="BS443" s="5" t="str">
        <f>+VLOOKUP(WEEKDAY(Tableau2[[#This Row],[DOSSOPEN]]),$BY$1:$BZ$7,2,FALSE)</f>
        <v>dimanche</v>
      </c>
    </row>
    <row r="444" spans="1:71">
      <c r="A444" t="s">
        <v>601</v>
      </c>
      <c r="B444" s="4">
        <v>40840</v>
      </c>
      <c r="C444">
        <v>431</v>
      </c>
      <c r="D444" t="s">
        <v>1905</v>
      </c>
      <c r="E444" t="s">
        <v>1906</v>
      </c>
      <c r="F444" t="s">
        <v>100</v>
      </c>
      <c r="G444" t="s">
        <v>101</v>
      </c>
      <c r="L444" s="4">
        <v>41546</v>
      </c>
      <c r="M444">
        <v>1540452.64</v>
      </c>
      <c r="N444">
        <v>34013.919999999998</v>
      </c>
      <c r="O444" s="4">
        <v>41078</v>
      </c>
      <c r="P444">
        <v>20357.28</v>
      </c>
      <c r="Q444">
        <v>20357.28</v>
      </c>
      <c r="R444">
        <v>248</v>
      </c>
      <c r="S444">
        <v>0</v>
      </c>
      <c r="T444">
        <v>0</v>
      </c>
      <c r="U444" s="4">
        <v>40968</v>
      </c>
      <c r="V444">
        <v>639</v>
      </c>
      <c r="W444" s="4">
        <v>40960</v>
      </c>
      <c r="X444" s="4">
        <v>40960</v>
      </c>
      <c r="Y444" t="b">
        <v>0</v>
      </c>
      <c r="Z444">
        <v>0</v>
      </c>
      <c r="AA444">
        <v>0</v>
      </c>
      <c r="AB444" s="4">
        <v>40974</v>
      </c>
      <c r="AD444" s="4">
        <v>40973</v>
      </c>
      <c r="AE444">
        <v>644</v>
      </c>
      <c r="AG444">
        <v>0</v>
      </c>
      <c r="AH444">
        <v>0</v>
      </c>
      <c r="AL444">
        <v>17107.240000000002</v>
      </c>
      <c r="AM444" t="b">
        <v>0</v>
      </c>
      <c r="AN444">
        <v>18144.509999999998</v>
      </c>
      <c r="AO444">
        <v>18144.509999999998</v>
      </c>
      <c r="AP444">
        <v>18144.509999999998</v>
      </c>
      <c r="AQ444" t="s">
        <v>1907</v>
      </c>
      <c r="AR444" s="4">
        <v>40974</v>
      </c>
      <c r="AS444">
        <v>18645.509999999998</v>
      </c>
      <c r="AU444" t="b">
        <v>0</v>
      </c>
      <c r="AV444" t="b">
        <v>0</v>
      </c>
      <c r="AW444" t="s">
        <v>102</v>
      </c>
      <c r="AZ444" t="b">
        <v>0</v>
      </c>
      <c r="BB444" t="b">
        <v>0</v>
      </c>
      <c r="BH444">
        <v>0</v>
      </c>
      <c r="BI444">
        <v>0</v>
      </c>
      <c r="BP444" t="s">
        <v>16</v>
      </c>
      <c r="BQ444">
        <f>+VLOOKUP(Tableau2[[#This Row],[DOSSOPEN]],table!A:E,3,FALSE)</f>
        <v>43</v>
      </c>
      <c r="BR444">
        <f>+YEAR(Tableau2[[#This Row],[DOSSOPEN]])</f>
        <v>2011</v>
      </c>
      <c r="BS444" s="5" t="str">
        <f>+VLOOKUP(WEEKDAY(Tableau2[[#This Row],[DOSSOPEN]]),$BY$1:$BZ$7,2,FALSE)</f>
        <v>lundi</v>
      </c>
    </row>
    <row r="445" spans="1:71">
      <c r="A445" t="s">
        <v>602</v>
      </c>
      <c r="B445" s="4">
        <v>40841</v>
      </c>
      <c r="C445">
        <v>432</v>
      </c>
      <c r="D445" t="s">
        <v>1908</v>
      </c>
      <c r="E445" t="s">
        <v>1909</v>
      </c>
      <c r="F445" t="s">
        <v>100</v>
      </c>
      <c r="G445" t="s">
        <v>101</v>
      </c>
      <c r="L445" s="4">
        <v>41547</v>
      </c>
      <c r="M445">
        <v>1540452.64</v>
      </c>
      <c r="N445">
        <v>34013.919999999998</v>
      </c>
      <c r="O445" s="4">
        <v>41079</v>
      </c>
      <c r="P445">
        <v>20357.28</v>
      </c>
      <c r="Q445">
        <v>20357.28</v>
      </c>
      <c r="R445">
        <v>248</v>
      </c>
      <c r="S445">
        <v>0</v>
      </c>
      <c r="T445">
        <v>0</v>
      </c>
      <c r="U445" s="4">
        <v>40969</v>
      </c>
      <c r="V445">
        <v>640</v>
      </c>
      <c r="W445" s="4">
        <v>40960</v>
      </c>
      <c r="X445" s="4">
        <v>40960</v>
      </c>
      <c r="Y445" t="b">
        <v>0</v>
      </c>
      <c r="Z445">
        <v>0</v>
      </c>
      <c r="AA445">
        <v>0</v>
      </c>
      <c r="AB445" s="4">
        <v>40974</v>
      </c>
      <c r="AD445" s="4">
        <v>40973</v>
      </c>
      <c r="AE445">
        <v>644</v>
      </c>
      <c r="AG445">
        <v>0</v>
      </c>
      <c r="AH445">
        <v>0</v>
      </c>
      <c r="AL445">
        <v>17107.240000000002</v>
      </c>
      <c r="AM445" t="b">
        <v>0</v>
      </c>
      <c r="AN445">
        <v>18144.509999999998</v>
      </c>
      <c r="AO445">
        <v>18144.509999999998</v>
      </c>
      <c r="AP445">
        <v>18144.509999999998</v>
      </c>
      <c r="AQ445" t="s">
        <v>1910</v>
      </c>
      <c r="AR445" s="4">
        <v>40975</v>
      </c>
      <c r="AS445">
        <v>18646.509999999998</v>
      </c>
      <c r="AU445" t="b">
        <v>0</v>
      </c>
      <c r="AV445" t="b">
        <v>0</v>
      </c>
      <c r="AW445" t="s">
        <v>102</v>
      </c>
      <c r="AZ445" t="b">
        <v>0</v>
      </c>
      <c r="BB445" t="b">
        <v>0</v>
      </c>
      <c r="BH445">
        <v>0</v>
      </c>
      <c r="BI445">
        <v>0</v>
      </c>
      <c r="BP445" t="s">
        <v>17</v>
      </c>
      <c r="BQ445">
        <f>+VLOOKUP(Tableau2[[#This Row],[DOSSOPEN]],table!A:E,3,FALSE)</f>
        <v>43</v>
      </c>
      <c r="BR445">
        <f>+YEAR(Tableau2[[#This Row],[DOSSOPEN]])</f>
        <v>2011</v>
      </c>
      <c r="BS445" s="5" t="str">
        <f>+VLOOKUP(WEEKDAY(Tableau2[[#This Row],[DOSSOPEN]]),$BY$1:$BZ$7,2,FALSE)</f>
        <v>mardi</v>
      </c>
    </row>
    <row r="446" spans="1:71">
      <c r="A446" t="s">
        <v>603</v>
      </c>
      <c r="B446" s="4">
        <v>40842</v>
      </c>
      <c r="C446">
        <v>433</v>
      </c>
      <c r="D446" t="s">
        <v>1911</v>
      </c>
      <c r="E446" t="s">
        <v>1912</v>
      </c>
      <c r="F446" t="s">
        <v>100</v>
      </c>
      <c r="G446" t="s">
        <v>101</v>
      </c>
      <c r="L446" s="4">
        <v>41548</v>
      </c>
      <c r="M446">
        <v>1540452.64</v>
      </c>
      <c r="N446">
        <v>34013.919999999998</v>
      </c>
      <c r="O446" s="4">
        <v>41080</v>
      </c>
      <c r="P446">
        <v>20357.28</v>
      </c>
      <c r="Q446">
        <v>20357.28</v>
      </c>
      <c r="R446">
        <v>248</v>
      </c>
      <c r="S446">
        <v>0</v>
      </c>
      <c r="T446">
        <v>0</v>
      </c>
      <c r="U446" s="4">
        <v>40970</v>
      </c>
      <c r="V446">
        <v>641</v>
      </c>
      <c r="W446" s="4">
        <v>40960</v>
      </c>
      <c r="X446" s="4">
        <v>40960</v>
      </c>
      <c r="Y446" t="b">
        <v>0</v>
      </c>
      <c r="Z446">
        <v>0</v>
      </c>
      <c r="AA446">
        <v>0</v>
      </c>
      <c r="AB446" s="4">
        <v>40974</v>
      </c>
      <c r="AD446" s="4">
        <v>40973</v>
      </c>
      <c r="AE446">
        <v>644</v>
      </c>
      <c r="AG446">
        <v>0</v>
      </c>
      <c r="AH446">
        <v>0</v>
      </c>
      <c r="AL446">
        <v>17107.240000000002</v>
      </c>
      <c r="AM446" t="b">
        <v>0</v>
      </c>
      <c r="AN446">
        <v>18144.509999999998</v>
      </c>
      <c r="AO446">
        <v>18144.509999999998</v>
      </c>
      <c r="AP446">
        <v>18144.509999999998</v>
      </c>
      <c r="AQ446" t="s">
        <v>1913</v>
      </c>
      <c r="AR446" s="4">
        <v>40976</v>
      </c>
      <c r="AS446">
        <v>18647.509999999998</v>
      </c>
      <c r="AU446" t="b">
        <v>0</v>
      </c>
      <c r="AV446" t="b">
        <v>0</v>
      </c>
      <c r="AW446" t="s">
        <v>102</v>
      </c>
      <c r="AZ446" t="b">
        <v>0</v>
      </c>
      <c r="BB446" t="b">
        <v>0</v>
      </c>
      <c r="BH446">
        <v>0</v>
      </c>
      <c r="BI446">
        <v>0</v>
      </c>
      <c r="BP446" t="s">
        <v>18</v>
      </c>
      <c r="BQ446">
        <f>+VLOOKUP(Tableau2[[#This Row],[DOSSOPEN]],table!A:E,3,FALSE)</f>
        <v>43</v>
      </c>
      <c r="BR446">
        <f>+YEAR(Tableau2[[#This Row],[DOSSOPEN]])</f>
        <v>2011</v>
      </c>
      <c r="BS446" s="5" t="str">
        <f>+VLOOKUP(WEEKDAY(Tableau2[[#This Row],[DOSSOPEN]]),$BY$1:$BZ$7,2,FALSE)</f>
        <v>mercredi</v>
      </c>
    </row>
    <row r="447" spans="1:71">
      <c r="A447" t="s">
        <v>604</v>
      </c>
      <c r="B447" s="4">
        <v>40843</v>
      </c>
      <c r="C447">
        <v>434</v>
      </c>
      <c r="D447" t="s">
        <v>1914</v>
      </c>
      <c r="E447" t="s">
        <v>1915</v>
      </c>
      <c r="F447" t="s">
        <v>100</v>
      </c>
      <c r="G447" t="s">
        <v>101</v>
      </c>
      <c r="L447" s="4">
        <v>41549</v>
      </c>
      <c r="M447">
        <v>1540452.64</v>
      </c>
      <c r="N447">
        <v>34013.919999999998</v>
      </c>
      <c r="O447" s="4">
        <v>41081</v>
      </c>
      <c r="P447">
        <v>20357.28</v>
      </c>
      <c r="Q447">
        <v>20357.28</v>
      </c>
      <c r="R447">
        <v>248</v>
      </c>
      <c r="S447">
        <v>0</v>
      </c>
      <c r="T447">
        <v>0</v>
      </c>
      <c r="U447" s="4">
        <v>40971</v>
      </c>
      <c r="V447">
        <v>642</v>
      </c>
      <c r="W447" s="4">
        <v>40960</v>
      </c>
      <c r="X447" s="4">
        <v>40960</v>
      </c>
      <c r="Y447" t="b">
        <v>0</v>
      </c>
      <c r="Z447">
        <v>0</v>
      </c>
      <c r="AA447">
        <v>0</v>
      </c>
      <c r="AB447" s="4">
        <v>40974</v>
      </c>
      <c r="AD447" s="4">
        <v>40973</v>
      </c>
      <c r="AE447">
        <v>644</v>
      </c>
      <c r="AG447">
        <v>0</v>
      </c>
      <c r="AH447">
        <v>0</v>
      </c>
      <c r="AL447">
        <v>17107.240000000002</v>
      </c>
      <c r="AM447" t="b">
        <v>0</v>
      </c>
      <c r="AN447">
        <v>18144.509999999998</v>
      </c>
      <c r="AO447">
        <v>18144.509999999998</v>
      </c>
      <c r="AP447">
        <v>18144.509999999998</v>
      </c>
      <c r="AQ447" t="s">
        <v>1916</v>
      </c>
      <c r="AR447" s="4">
        <v>40977</v>
      </c>
      <c r="AS447">
        <v>18648.509999999998</v>
      </c>
      <c r="AU447" t="b">
        <v>0</v>
      </c>
      <c r="AV447" t="b">
        <v>0</v>
      </c>
      <c r="AW447" t="s">
        <v>102</v>
      </c>
      <c r="AZ447" t="b">
        <v>0</v>
      </c>
      <c r="BB447" t="b">
        <v>0</v>
      </c>
      <c r="BH447">
        <v>0</v>
      </c>
      <c r="BI447">
        <v>0</v>
      </c>
      <c r="BP447" t="s">
        <v>19</v>
      </c>
      <c r="BQ447">
        <f>+VLOOKUP(Tableau2[[#This Row],[DOSSOPEN]],table!A:E,3,FALSE)</f>
        <v>43</v>
      </c>
      <c r="BR447">
        <f>+YEAR(Tableau2[[#This Row],[DOSSOPEN]])</f>
        <v>2011</v>
      </c>
      <c r="BS447" s="5" t="str">
        <f>+VLOOKUP(WEEKDAY(Tableau2[[#This Row],[DOSSOPEN]]),$BY$1:$BZ$7,2,FALSE)</f>
        <v>jeudi</v>
      </c>
    </row>
    <row r="448" spans="1:71">
      <c r="A448" t="s">
        <v>605</v>
      </c>
      <c r="B448" s="4">
        <v>40844</v>
      </c>
      <c r="C448">
        <v>435</v>
      </c>
      <c r="D448" t="s">
        <v>1917</v>
      </c>
      <c r="E448" t="s">
        <v>1918</v>
      </c>
      <c r="F448" t="s">
        <v>100</v>
      </c>
      <c r="G448" t="s">
        <v>101</v>
      </c>
      <c r="L448" s="4">
        <v>41550</v>
      </c>
      <c r="M448">
        <v>1540452.64</v>
      </c>
      <c r="N448">
        <v>34013.919999999998</v>
      </c>
      <c r="O448" s="4">
        <v>41082</v>
      </c>
      <c r="P448">
        <v>20357.28</v>
      </c>
      <c r="Q448">
        <v>20357.28</v>
      </c>
      <c r="R448">
        <v>248</v>
      </c>
      <c r="S448">
        <v>0</v>
      </c>
      <c r="T448">
        <v>0</v>
      </c>
      <c r="U448" s="4">
        <v>40972</v>
      </c>
      <c r="V448">
        <v>643</v>
      </c>
      <c r="W448" s="4">
        <v>40960</v>
      </c>
      <c r="X448" s="4">
        <v>40960</v>
      </c>
      <c r="Y448" t="b">
        <v>0</v>
      </c>
      <c r="Z448">
        <v>0</v>
      </c>
      <c r="AA448">
        <v>0</v>
      </c>
      <c r="AB448" s="4">
        <v>40974</v>
      </c>
      <c r="AD448" s="4">
        <v>40973</v>
      </c>
      <c r="AE448">
        <v>644</v>
      </c>
      <c r="AG448">
        <v>0</v>
      </c>
      <c r="AH448">
        <v>0</v>
      </c>
      <c r="AL448">
        <v>17107.240000000002</v>
      </c>
      <c r="AM448" t="b">
        <v>0</v>
      </c>
      <c r="AN448">
        <v>18144.509999999998</v>
      </c>
      <c r="AO448">
        <v>18144.509999999998</v>
      </c>
      <c r="AP448">
        <v>18144.509999999998</v>
      </c>
      <c r="AQ448" t="s">
        <v>1919</v>
      </c>
      <c r="AR448" s="4">
        <v>40978</v>
      </c>
      <c r="AS448">
        <v>18649.509999999998</v>
      </c>
      <c r="AU448" t="b">
        <v>0</v>
      </c>
      <c r="AV448" t="b">
        <v>0</v>
      </c>
      <c r="AW448" t="s">
        <v>102</v>
      </c>
      <c r="AZ448" t="b">
        <v>0</v>
      </c>
      <c r="BB448" t="b">
        <v>0</v>
      </c>
      <c r="BH448">
        <v>0</v>
      </c>
      <c r="BI448">
        <v>0</v>
      </c>
      <c r="BP448" t="s">
        <v>20</v>
      </c>
      <c r="BQ448">
        <f>+VLOOKUP(Tableau2[[#This Row],[DOSSOPEN]],table!A:E,3,FALSE)</f>
        <v>43</v>
      </c>
      <c r="BR448">
        <f>+YEAR(Tableau2[[#This Row],[DOSSOPEN]])</f>
        <v>2011</v>
      </c>
      <c r="BS448" s="5" t="str">
        <f>+VLOOKUP(WEEKDAY(Tableau2[[#This Row],[DOSSOPEN]]),$BY$1:$BZ$7,2,FALSE)</f>
        <v>vendredi</v>
      </c>
    </row>
    <row r="449" spans="1:71">
      <c r="A449" t="s">
        <v>606</v>
      </c>
      <c r="B449" s="4">
        <v>40845</v>
      </c>
      <c r="C449">
        <v>436</v>
      </c>
      <c r="D449" t="s">
        <v>1920</v>
      </c>
      <c r="E449" t="s">
        <v>1921</v>
      </c>
      <c r="F449" t="s">
        <v>100</v>
      </c>
      <c r="G449" t="s">
        <v>101</v>
      </c>
      <c r="L449" s="4">
        <v>41551</v>
      </c>
      <c r="M449">
        <v>1540452.64</v>
      </c>
      <c r="N449">
        <v>34013.919999999998</v>
      </c>
      <c r="O449" s="4">
        <v>41083</v>
      </c>
      <c r="P449">
        <v>20357.28</v>
      </c>
      <c r="Q449">
        <v>20357.28</v>
      </c>
      <c r="R449">
        <v>248</v>
      </c>
      <c r="S449">
        <v>0</v>
      </c>
      <c r="T449">
        <v>0</v>
      </c>
      <c r="U449" s="4">
        <v>40973</v>
      </c>
      <c r="V449">
        <v>644</v>
      </c>
      <c r="W449" s="4">
        <v>40960</v>
      </c>
      <c r="X449" s="4">
        <v>40960</v>
      </c>
      <c r="Y449" t="b">
        <v>0</v>
      </c>
      <c r="Z449">
        <v>0</v>
      </c>
      <c r="AA449">
        <v>0</v>
      </c>
      <c r="AB449" s="4">
        <v>40974</v>
      </c>
      <c r="AD449" s="4">
        <v>40973</v>
      </c>
      <c r="AE449">
        <v>644</v>
      </c>
      <c r="AG449">
        <v>0</v>
      </c>
      <c r="AH449">
        <v>0</v>
      </c>
      <c r="AL449">
        <v>17107.240000000002</v>
      </c>
      <c r="AM449" t="b">
        <v>0</v>
      </c>
      <c r="AN449">
        <v>18144.509999999998</v>
      </c>
      <c r="AO449">
        <v>18144.509999999998</v>
      </c>
      <c r="AP449">
        <v>18144.509999999998</v>
      </c>
      <c r="AQ449" t="s">
        <v>1922</v>
      </c>
      <c r="AR449" s="4">
        <v>40979</v>
      </c>
      <c r="AS449">
        <v>18650.509999999998</v>
      </c>
      <c r="AU449" t="b">
        <v>0</v>
      </c>
      <c r="AV449" t="b">
        <v>0</v>
      </c>
      <c r="AW449" t="s">
        <v>102</v>
      </c>
      <c r="AZ449" t="b">
        <v>0</v>
      </c>
      <c r="BB449" t="b">
        <v>0</v>
      </c>
      <c r="BH449">
        <v>0</v>
      </c>
      <c r="BI449">
        <v>0</v>
      </c>
      <c r="BP449" t="s">
        <v>21</v>
      </c>
      <c r="BQ449">
        <f>+VLOOKUP(Tableau2[[#This Row],[DOSSOPEN]],table!A:E,3,FALSE)</f>
        <v>43</v>
      </c>
      <c r="BR449">
        <f>+YEAR(Tableau2[[#This Row],[DOSSOPEN]])</f>
        <v>2011</v>
      </c>
      <c r="BS449" s="5" t="str">
        <f>+VLOOKUP(WEEKDAY(Tableau2[[#This Row],[DOSSOPEN]]),$BY$1:$BZ$7,2,FALSE)</f>
        <v>samedi</v>
      </c>
    </row>
    <row r="450" spans="1:71">
      <c r="A450" t="s">
        <v>607</v>
      </c>
      <c r="B450" s="4">
        <v>40846</v>
      </c>
      <c r="C450">
        <v>437</v>
      </c>
      <c r="D450" t="s">
        <v>1923</v>
      </c>
      <c r="E450" t="s">
        <v>1924</v>
      </c>
      <c r="F450" t="s">
        <v>100</v>
      </c>
      <c r="G450" t="s">
        <v>101</v>
      </c>
      <c r="L450" s="4">
        <v>41552</v>
      </c>
      <c r="M450">
        <v>1540452.64</v>
      </c>
      <c r="N450">
        <v>34013.919999999998</v>
      </c>
      <c r="O450" s="4">
        <v>41084</v>
      </c>
      <c r="P450">
        <v>20357.28</v>
      </c>
      <c r="Q450">
        <v>20357.28</v>
      </c>
      <c r="R450">
        <v>248</v>
      </c>
      <c r="S450">
        <v>0</v>
      </c>
      <c r="T450">
        <v>0</v>
      </c>
      <c r="U450" s="4">
        <v>40974</v>
      </c>
      <c r="V450">
        <v>645</v>
      </c>
      <c r="W450" s="4">
        <v>40960</v>
      </c>
      <c r="X450" s="4">
        <v>40960</v>
      </c>
      <c r="Y450" t="b">
        <v>0</v>
      </c>
      <c r="Z450">
        <v>0</v>
      </c>
      <c r="AA450">
        <v>0</v>
      </c>
      <c r="AB450" s="4">
        <v>40974</v>
      </c>
      <c r="AD450" s="4">
        <v>40973</v>
      </c>
      <c r="AE450">
        <v>644</v>
      </c>
      <c r="AG450">
        <v>0</v>
      </c>
      <c r="AH450">
        <v>0</v>
      </c>
      <c r="AL450">
        <v>17107.240000000002</v>
      </c>
      <c r="AM450" t="b">
        <v>0</v>
      </c>
      <c r="AN450">
        <v>18144.509999999998</v>
      </c>
      <c r="AO450">
        <v>18144.509999999998</v>
      </c>
      <c r="AP450">
        <v>18144.509999999998</v>
      </c>
      <c r="AQ450" t="s">
        <v>1925</v>
      </c>
      <c r="AR450" s="4">
        <v>40980</v>
      </c>
      <c r="AS450">
        <v>18651.509999999998</v>
      </c>
      <c r="AU450" t="b">
        <v>0</v>
      </c>
      <c r="AV450" t="b">
        <v>0</v>
      </c>
      <c r="AW450" t="s">
        <v>102</v>
      </c>
      <c r="AZ450" t="b">
        <v>0</v>
      </c>
      <c r="BB450" t="b">
        <v>0</v>
      </c>
      <c r="BH450">
        <v>0</v>
      </c>
      <c r="BI450">
        <v>0</v>
      </c>
      <c r="BP450" t="s">
        <v>22</v>
      </c>
      <c r="BQ450">
        <f>+VLOOKUP(Tableau2[[#This Row],[DOSSOPEN]],table!A:E,3,FALSE)</f>
        <v>43</v>
      </c>
      <c r="BR450">
        <f>+YEAR(Tableau2[[#This Row],[DOSSOPEN]])</f>
        <v>2011</v>
      </c>
      <c r="BS450" s="5" t="str">
        <f>+VLOOKUP(WEEKDAY(Tableau2[[#This Row],[DOSSOPEN]]),$BY$1:$BZ$7,2,FALSE)</f>
        <v>dimanche</v>
      </c>
    </row>
    <row r="451" spans="1:71">
      <c r="A451" t="s">
        <v>608</v>
      </c>
      <c r="B451" s="4">
        <v>40847</v>
      </c>
      <c r="C451">
        <v>438</v>
      </c>
      <c r="D451" t="s">
        <v>1926</v>
      </c>
      <c r="E451" t="s">
        <v>1927</v>
      </c>
      <c r="F451" t="s">
        <v>100</v>
      </c>
      <c r="G451" t="s">
        <v>101</v>
      </c>
      <c r="L451" s="4">
        <v>41553</v>
      </c>
      <c r="M451">
        <v>1540452.64</v>
      </c>
      <c r="N451">
        <v>34013.919999999998</v>
      </c>
      <c r="O451" s="4">
        <v>41085</v>
      </c>
      <c r="P451">
        <v>20357.28</v>
      </c>
      <c r="Q451">
        <v>20357.28</v>
      </c>
      <c r="R451">
        <v>248</v>
      </c>
      <c r="S451">
        <v>0</v>
      </c>
      <c r="T451">
        <v>0</v>
      </c>
      <c r="U451" s="4">
        <v>40975</v>
      </c>
      <c r="V451">
        <v>646</v>
      </c>
      <c r="W451" s="4">
        <v>40960</v>
      </c>
      <c r="X451" s="4">
        <v>40960</v>
      </c>
      <c r="Y451" t="b">
        <v>0</v>
      </c>
      <c r="Z451">
        <v>0</v>
      </c>
      <c r="AA451">
        <v>0</v>
      </c>
      <c r="AB451" s="4">
        <v>40974</v>
      </c>
      <c r="AD451" s="4">
        <v>40973</v>
      </c>
      <c r="AE451">
        <v>644</v>
      </c>
      <c r="AG451">
        <v>0</v>
      </c>
      <c r="AH451">
        <v>0</v>
      </c>
      <c r="AL451">
        <v>17107.240000000002</v>
      </c>
      <c r="AM451" t="b">
        <v>0</v>
      </c>
      <c r="AN451">
        <v>18144.509999999998</v>
      </c>
      <c r="AO451">
        <v>18144.509999999998</v>
      </c>
      <c r="AP451">
        <v>18144.509999999998</v>
      </c>
      <c r="AQ451" t="s">
        <v>1928</v>
      </c>
      <c r="AR451" s="4">
        <v>40981</v>
      </c>
      <c r="AS451">
        <v>18652.509999999998</v>
      </c>
      <c r="AU451" t="b">
        <v>0</v>
      </c>
      <c r="AV451" t="b">
        <v>0</v>
      </c>
      <c r="AW451" t="s">
        <v>102</v>
      </c>
      <c r="AZ451" t="b">
        <v>0</v>
      </c>
      <c r="BB451" t="b">
        <v>0</v>
      </c>
      <c r="BH451">
        <v>0</v>
      </c>
      <c r="BI451">
        <v>0</v>
      </c>
      <c r="BP451" t="s">
        <v>23</v>
      </c>
      <c r="BQ451">
        <f>+VLOOKUP(Tableau2[[#This Row],[DOSSOPEN]],table!A:E,3,FALSE)</f>
        <v>44</v>
      </c>
      <c r="BR451">
        <f>+YEAR(Tableau2[[#This Row],[DOSSOPEN]])</f>
        <v>2011</v>
      </c>
      <c r="BS451" s="5" t="str">
        <f>+VLOOKUP(WEEKDAY(Tableau2[[#This Row],[DOSSOPEN]]),$BY$1:$BZ$7,2,FALSE)</f>
        <v>lundi</v>
      </c>
    </row>
    <row r="452" spans="1:71">
      <c r="A452" t="s">
        <v>609</v>
      </c>
      <c r="B452" s="4">
        <v>40848</v>
      </c>
      <c r="C452">
        <v>439</v>
      </c>
      <c r="D452" t="s">
        <v>1929</v>
      </c>
      <c r="E452" t="s">
        <v>1930</v>
      </c>
      <c r="F452" t="s">
        <v>100</v>
      </c>
      <c r="G452" t="s">
        <v>101</v>
      </c>
      <c r="L452" s="4">
        <v>41554</v>
      </c>
      <c r="M452">
        <v>1540452.64</v>
      </c>
      <c r="N452">
        <v>34013.919999999998</v>
      </c>
      <c r="O452" s="4">
        <v>41086</v>
      </c>
      <c r="P452">
        <v>20357.28</v>
      </c>
      <c r="Q452">
        <v>20357.28</v>
      </c>
      <c r="R452">
        <v>248</v>
      </c>
      <c r="S452">
        <v>0</v>
      </c>
      <c r="T452">
        <v>0</v>
      </c>
      <c r="U452" s="4">
        <v>40976</v>
      </c>
      <c r="V452">
        <v>647</v>
      </c>
      <c r="W452" s="4">
        <v>40960</v>
      </c>
      <c r="X452" s="4">
        <v>40960</v>
      </c>
      <c r="Y452" t="b">
        <v>0</v>
      </c>
      <c r="Z452">
        <v>0</v>
      </c>
      <c r="AA452">
        <v>0</v>
      </c>
      <c r="AB452" s="4">
        <v>40974</v>
      </c>
      <c r="AD452" s="4">
        <v>40973</v>
      </c>
      <c r="AE452">
        <v>644</v>
      </c>
      <c r="AG452">
        <v>0</v>
      </c>
      <c r="AH452">
        <v>0</v>
      </c>
      <c r="AL452">
        <v>17107.240000000002</v>
      </c>
      <c r="AM452" t="b">
        <v>0</v>
      </c>
      <c r="AN452">
        <v>18144.509999999998</v>
      </c>
      <c r="AO452">
        <v>18144.509999999998</v>
      </c>
      <c r="AP452">
        <v>18144.509999999998</v>
      </c>
      <c r="AQ452" t="s">
        <v>1931</v>
      </c>
      <c r="AR452" s="4">
        <v>40982</v>
      </c>
      <c r="AS452">
        <v>18653.509999999998</v>
      </c>
      <c r="AU452" t="b">
        <v>0</v>
      </c>
      <c r="AV452" t="b">
        <v>0</v>
      </c>
      <c r="AW452" t="s">
        <v>102</v>
      </c>
      <c r="AZ452" t="b">
        <v>0</v>
      </c>
      <c r="BB452" t="b">
        <v>0</v>
      </c>
      <c r="BH452">
        <v>0</v>
      </c>
      <c r="BI452">
        <v>0</v>
      </c>
      <c r="BP452" t="s">
        <v>24</v>
      </c>
      <c r="BQ452">
        <f>+VLOOKUP(Tableau2[[#This Row],[DOSSOPEN]],table!A:E,3,FALSE)</f>
        <v>44</v>
      </c>
      <c r="BR452">
        <f>+YEAR(Tableau2[[#This Row],[DOSSOPEN]])</f>
        <v>2011</v>
      </c>
      <c r="BS452" s="5" t="str">
        <f>+VLOOKUP(WEEKDAY(Tableau2[[#This Row],[DOSSOPEN]]),$BY$1:$BZ$7,2,FALSE)</f>
        <v>mardi</v>
      </c>
    </row>
    <row r="453" spans="1:71">
      <c r="A453" t="s">
        <v>610</v>
      </c>
      <c r="B453" s="4">
        <v>40849</v>
      </c>
      <c r="C453">
        <v>440</v>
      </c>
      <c r="D453" t="s">
        <v>1932</v>
      </c>
      <c r="E453" t="s">
        <v>1933</v>
      </c>
      <c r="F453" t="s">
        <v>100</v>
      </c>
      <c r="G453" t="s">
        <v>101</v>
      </c>
      <c r="L453" s="4">
        <v>41555</v>
      </c>
      <c r="M453">
        <v>1540452.64</v>
      </c>
      <c r="N453">
        <v>34013.919999999998</v>
      </c>
      <c r="O453" s="4">
        <v>41087</v>
      </c>
      <c r="P453">
        <v>20357.28</v>
      </c>
      <c r="Q453">
        <v>20357.28</v>
      </c>
      <c r="R453">
        <v>248</v>
      </c>
      <c r="S453">
        <v>0</v>
      </c>
      <c r="T453">
        <v>0</v>
      </c>
      <c r="U453" s="4">
        <v>40977</v>
      </c>
      <c r="V453">
        <v>648</v>
      </c>
      <c r="W453" s="4">
        <v>40960</v>
      </c>
      <c r="X453" s="4">
        <v>40960</v>
      </c>
      <c r="Y453" t="b">
        <v>0</v>
      </c>
      <c r="Z453">
        <v>0</v>
      </c>
      <c r="AA453">
        <v>0</v>
      </c>
      <c r="AB453" s="4">
        <v>40974</v>
      </c>
      <c r="AD453" s="4">
        <v>40973</v>
      </c>
      <c r="AE453">
        <v>644</v>
      </c>
      <c r="AG453">
        <v>0</v>
      </c>
      <c r="AH453">
        <v>0</v>
      </c>
      <c r="AL453">
        <v>17107.240000000002</v>
      </c>
      <c r="AM453" t="b">
        <v>0</v>
      </c>
      <c r="AN453">
        <v>18144.509999999998</v>
      </c>
      <c r="AO453">
        <v>18144.509999999998</v>
      </c>
      <c r="AP453">
        <v>18144.509999999998</v>
      </c>
      <c r="AQ453" t="s">
        <v>1934</v>
      </c>
      <c r="AR453" s="4">
        <v>40983</v>
      </c>
      <c r="AS453">
        <v>18654.509999999998</v>
      </c>
      <c r="AU453" t="b">
        <v>0</v>
      </c>
      <c r="AV453" t="b">
        <v>0</v>
      </c>
      <c r="AW453" t="s">
        <v>102</v>
      </c>
      <c r="AZ453" t="b">
        <v>0</v>
      </c>
      <c r="BB453" t="b">
        <v>0</v>
      </c>
      <c r="BH453">
        <v>0</v>
      </c>
      <c r="BI453">
        <v>0</v>
      </c>
      <c r="BP453" t="s">
        <v>5</v>
      </c>
      <c r="BQ453">
        <f>+VLOOKUP(Tableau2[[#This Row],[DOSSOPEN]],table!A:E,3,FALSE)</f>
        <v>44</v>
      </c>
      <c r="BR453">
        <f>+YEAR(Tableau2[[#This Row],[DOSSOPEN]])</f>
        <v>2011</v>
      </c>
      <c r="BS453" s="5" t="str">
        <f>+VLOOKUP(WEEKDAY(Tableau2[[#This Row],[DOSSOPEN]]),$BY$1:$BZ$7,2,FALSE)</f>
        <v>mercredi</v>
      </c>
    </row>
    <row r="454" spans="1:71">
      <c r="A454" t="s">
        <v>611</v>
      </c>
      <c r="B454" s="4">
        <v>40850</v>
      </c>
      <c r="C454">
        <v>441</v>
      </c>
      <c r="D454" t="s">
        <v>1935</v>
      </c>
      <c r="E454" t="s">
        <v>1936</v>
      </c>
      <c r="F454" t="s">
        <v>100</v>
      </c>
      <c r="G454" t="s">
        <v>101</v>
      </c>
      <c r="L454" s="4">
        <v>41556</v>
      </c>
      <c r="M454">
        <v>1540452.64</v>
      </c>
      <c r="N454">
        <v>34013.919999999998</v>
      </c>
      <c r="O454" s="4">
        <v>41088</v>
      </c>
      <c r="P454">
        <v>20357.28</v>
      </c>
      <c r="Q454">
        <v>20357.28</v>
      </c>
      <c r="R454">
        <v>248</v>
      </c>
      <c r="S454">
        <v>0</v>
      </c>
      <c r="T454">
        <v>0</v>
      </c>
      <c r="U454" s="4">
        <v>40978</v>
      </c>
      <c r="V454">
        <v>649</v>
      </c>
      <c r="W454" s="4">
        <v>40960</v>
      </c>
      <c r="X454" s="4">
        <v>40960</v>
      </c>
      <c r="Y454" t="b">
        <v>0</v>
      </c>
      <c r="Z454">
        <v>0</v>
      </c>
      <c r="AA454">
        <v>0</v>
      </c>
      <c r="AB454" s="4">
        <v>40974</v>
      </c>
      <c r="AD454" s="4">
        <v>40973</v>
      </c>
      <c r="AE454">
        <v>644</v>
      </c>
      <c r="AG454">
        <v>0</v>
      </c>
      <c r="AH454">
        <v>0</v>
      </c>
      <c r="AL454">
        <v>17107.240000000002</v>
      </c>
      <c r="AM454" t="b">
        <v>0</v>
      </c>
      <c r="AN454">
        <v>18144.509999999998</v>
      </c>
      <c r="AO454">
        <v>18144.509999999998</v>
      </c>
      <c r="AP454">
        <v>18144.509999999998</v>
      </c>
      <c r="AQ454" t="s">
        <v>1937</v>
      </c>
      <c r="AR454" s="4">
        <v>40984</v>
      </c>
      <c r="AS454">
        <v>18655.509999999998</v>
      </c>
      <c r="AU454" t="b">
        <v>0</v>
      </c>
      <c r="AV454" t="b">
        <v>0</v>
      </c>
      <c r="AW454" t="s">
        <v>102</v>
      </c>
      <c r="AZ454" t="b">
        <v>0</v>
      </c>
      <c r="BB454" t="b">
        <v>0</v>
      </c>
      <c r="BH454">
        <v>0</v>
      </c>
      <c r="BI454">
        <v>0</v>
      </c>
      <c r="BP454" t="s">
        <v>14</v>
      </c>
      <c r="BQ454">
        <f>+VLOOKUP(Tableau2[[#This Row],[DOSSOPEN]],table!A:E,3,FALSE)</f>
        <v>44</v>
      </c>
      <c r="BR454">
        <f>+YEAR(Tableau2[[#This Row],[DOSSOPEN]])</f>
        <v>2011</v>
      </c>
      <c r="BS454" s="5" t="str">
        <f>+VLOOKUP(WEEKDAY(Tableau2[[#This Row],[DOSSOPEN]]),$BY$1:$BZ$7,2,FALSE)</f>
        <v>jeudi</v>
      </c>
    </row>
    <row r="455" spans="1:71">
      <c r="A455" t="s">
        <v>612</v>
      </c>
      <c r="B455" s="4">
        <v>40851</v>
      </c>
      <c r="C455">
        <v>442</v>
      </c>
      <c r="D455" t="s">
        <v>1938</v>
      </c>
      <c r="E455" t="s">
        <v>1939</v>
      </c>
      <c r="F455" t="s">
        <v>100</v>
      </c>
      <c r="G455" t="s">
        <v>101</v>
      </c>
      <c r="L455" s="4">
        <v>41557</v>
      </c>
      <c r="M455">
        <v>1540452.64</v>
      </c>
      <c r="N455">
        <v>34013.919999999998</v>
      </c>
      <c r="O455" s="4">
        <v>41089</v>
      </c>
      <c r="P455">
        <v>20357.28</v>
      </c>
      <c r="Q455">
        <v>20357.28</v>
      </c>
      <c r="R455">
        <v>248</v>
      </c>
      <c r="S455">
        <v>0</v>
      </c>
      <c r="T455">
        <v>0</v>
      </c>
      <c r="U455" s="4">
        <v>40979</v>
      </c>
      <c r="V455">
        <v>650</v>
      </c>
      <c r="W455" s="4">
        <v>40960</v>
      </c>
      <c r="X455" s="4">
        <v>40960</v>
      </c>
      <c r="Y455" t="b">
        <v>0</v>
      </c>
      <c r="Z455">
        <v>0</v>
      </c>
      <c r="AA455">
        <v>0</v>
      </c>
      <c r="AB455" s="4">
        <v>40974</v>
      </c>
      <c r="AD455" s="4">
        <v>40973</v>
      </c>
      <c r="AE455">
        <v>644</v>
      </c>
      <c r="AG455">
        <v>0</v>
      </c>
      <c r="AH455">
        <v>0</v>
      </c>
      <c r="AL455">
        <v>17107.240000000002</v>
      </c>
      <c r="AM455" t="b">
        <v>0</v>
      </c>
      <c r="AN455">
        <v>18144.509999999998</v>
      </c>
      <c r="AO455">
        <v>18144.509999999998</v>
      </c>
      <c r="AP455">
        <v>18144.509999999998</v>
      </c>
      <c r="AQ455" t="s">
        <v>1940</v>
      </c>
      <c r="AR455" s="4">
        <v>40985</v>
      </c>
      <c r="AS455">
        <v>18656.509999999998</v>
      </c>
      <c r="AU455" t="b">
        <v>0</v>
      </c>
      <c r="AV455" t="b">
        <v>0</v>
      </c>
      <c r="AW455" t="s">
        <v>102</v>
      </c>
      <c r="AZ455" t="b">
        <v>0</v>
      </c>
      <c r="BB455" t="b">
        <v>0</v>
      </c>
      <c r="BH455">
        <v>0</v>
      </c>
      <c r="BI455">
        <v>0</v>
      </c>
      <c r="BP455" t="s">
        <v>15</v>
      </c>
      <c r="BQ455">
        <f>+VLOOKUP(Tableau2[[#This Row],[DOSSOPEN]],table!A:E,3,FALSE)</f>
        <v>44</v>
      </c>
      <c r="BR455">
        <f>+YEAR(Tableau2[[#This Row],[DOSSOPEN]])</f>
        <v>2011</v>
      </c>
      <c r="BS455" s="5" t="str">
        <f>+VLOOKUP(WEEKDAY(Tableau2[[#This Row],[DOSSOPEN]]),$BY$1:$BZ$7,2,FALSE)</f>
        <v>vendredi</v>
      </c>
    </row>
    <row r="456" spans="1:71">
      <c r="A456" t="s">
        <v>613</v>
      </c>
      <c r="B456" s="4">
        <v>40852</v>
      </c>
      <c r="C456">
        <v>443</v>
      </c>
      <c r="D456" t="s">
        <v>1941</v>
      </c>
      <c r="E456" t="s">
        <v>1942</v>
      </c>
      <c r="F456" t="s">
        <v>100</v>
      </c>
      <c r="G456" t="s">
        <v>101</v>
      </c>
      <c r="L456" s="4">
        <v>41558</v>
      </c>
      <c r="M456">
        <v>1540452.64</v>
      </c>
      <c r="N456">
        <v>34013.919999999998</v>
      </c>
      <c r="O456" s="4">
        <v>41090</v>
      </c>
      <c r="P456">
        <v>20357.28</v>
      </c>
      <c r="Q456">
        <v>20357.28</v>
      </c>
      <c r="R456">
        <v>248</v>
      </c>
      <c r="S456">
        <v>0</v>
      </c>
      <c r="T456">
        <v>0</v>
      </c>
      <c r="U456" s="4">
        <v>40980</v>
      </c>
      <c r="V456">
        <v>651</v>
      </c>
      <c r="W456" s="4">
        <v>40960</v>
      </c>
      <c r="X456" s="4">
        <v>40960</v>
      </c>
      <c r="Y456" t="b">
        <v>0</v>
      </c>
      <c r="Z456">
        <v>0</v>
      </c>
      <c r="AA456">
        <v>0</v>
      </c>
      <c r="AB456" s="4">
        <v>40974</v>
      </c>
      <c r="AD456" s="4">
        <v>40973</v>
      </c>
      <c r="AE456">
        <v>644</v>
      </c>
      <c r="AG456">
        <v>0</v>
      </c>
      <c r="AH456">
        <v>0</v>
      </c>
      <c r="AL456">
        <v>17107.240000000002</v>
      </c>
      <c r="AM456" t="b">
        <v>0</v>
      </c>
      <c r="AN456">
        <v>18144.509999999998</v>
      </c>
      <c r="AO456">
        <v>18144.509999999998</v>
      </c>
      <c r="AP456">
        <v>18144.509999999998</v>
      </c>
      <c r="AQ456" t="s">
        <v>1943</v>
      </c>
      <c r="AR456" s="4">
        <v>40986</v>
      </c>
      <c r="AS456">
        <v>18657.509999999998</v>
      </c>
      <c r="AU456" t="b">
        <v>0</v>
      </c>
      <c r="AV456" t="b">
        <v>0</v>
      </c>
      <c r="AW456" t="s">
        <v>102</v>
      </c>
      <c r="AZ456" t="b">
        <v>0</v>
      </c>
      <c r="BB456" t="b">
        <v>0</v>
      </c>
      <c r="BH456">
        <v>0</v>
      </c>
      <c r="BI456">
        <v>0</v>
      </c>
      <c r="BP456" t="s">
        <v>16</v>
      </c>
      <c r="BQ456">
        <f>+VLOOKUP(Tableau2[[#This Row],[DOSSOPEN]],table!A:E,3,FALSE)</f>
        <v>44</v>
      </c>
      <c r="BR456">
        <f>+YEAR(Tableau2[[#This Row],[DOSSOPEN]])</f>
        <v>2011</v>
      </c>
      <c r="BS456" s="5" t="str">
        <f>+VLOOKUP(WEEKDAY(Tableau2[[#This Row],[DOSSOPEN]]),$BY$1:$BZ$7,2,FALSE)</f>
        <v>samedi</v>
      </c>
    </row>
    <row r="457" spans="1:71">
      <c r="A457" t="s">
        <v>614</v>
      </c>
      <c r="B457" s="4">
        <v>40853</v>
      </c>
      <c r="C457">
        <v>444</v>
      </c>
      <c r="D457" t="s">
        <v>1944</v>
      </c>
      <c r="E457" t="s">
        <v>1945</v>
      </c>
      <c r="F457" t="s">
        <v>100</v>
      </c>
      <c r="G457" t="s">
        <v>101</v>
      </c>
      <c r="L457" s="4">
        <v>41559</v>
      </c>
      <c r="M457">
        <v>1540452.64</v>
      </c>
      <c r="N457">
        <v>34013.919999999998</v>
      </c>
      <c r="O457" s="4">
        <v>41091</v>
      </c>
      <c r="P457">
        <v>20357.28</v>
      </c>
      <c r="Q457">
        <v>20357.28</v>
      </c>
      <c r="R457">
        <v>248</v>
      </c>
      <c r="S457">
        <v>0</v>
      </c>
      <c r="T457">
        <v>0</v>
      </c>
      <c r="U457" s="4">
        <v>40981</v>
      </c>
      <c r="V457">
        <v>652</v>
      </c>
      <c r="W457" s="4">
        <v>40960</v>
      </c>
      <c r="X457" s="4">
        <v>40960</v>
      </c>
      <c r="Y457" t="b">
        <v>0</v>
      </c>
      <c r="Z457">
        <v>0</v>
      </c>
      <c r="AA457">
        <v>0</v>
      </c>
      <c r="AB457" s="4">
        <v>40974</v>
      </c>
      <c r="AD457" s="4">
        <v>40973</v>
      </c>
      <c r="AE457">
        <v>644</v>
      </c>
      <c r="AG457">
        <v>0</v>
      </c>
      <c r="AH457">
        <v>0</v>
      </c>
      <c r="AL457">
        <v>17107.240000000002</v>
      </c>
      <c r="AM457" t="b">
        <v>0</v>
      </c>
      <c r="AN457">
        <v>18144.509999999998</v>
      </c>
      <c r="AO457">
        <v>18144.509999999998</v>
      </c>
      <c r="AP457">
        <v>18144.509999999998</v>
      </c>
      <c r="AQ457" t="s">
        <v>1946</v>
      </c>
      <c r="AR457" s="4">
        <v>40987</v>
      </c>
      <c r="AS457">
        <v>18658.509999999998</v>
      </c>
      <c r="AU457" t="b">
        <v>0</v>
      </c>
      <c r="AV457" t="b">
        <v>0</v>
      </c>
      <c r="AW457" t="s">
        <v>102</v>
      </c>
      <c r="AZ457" t="b">
        <v>0</v>
      </c>
      <c r="BB457" t="b">
        <v>0</v>
      </c>
      <c r="BH457">
        <v>0</v>
      </c>
      <c r="BI457">
        <v>0</v>
      </c>
      <c r="BP457" t="s">
        <v>17</v>
      </c>
      <c r="BQ457">
        <f>+VLOOKUP(Tableau2[[#This Row],[DOSSOPEN]],table!A:E,3,FALSE)</f>
        <v>44</v>
      </c>
      <c r="BR457">
        <f>+YEAR(Tableau2[[#This Row],[DOSSOPEN]])</f>
        <v>2011</v>
      </c>
      <c r="BS457" s="5" t="str">
        <f>+VLOOKUP(WEEKDAY(Tableau2[[#This Row],[DOSSOPEN]]),$BY$1:$BZ$7,2,FALSE)</f>
        <v>dimanche</v>
      </c>
    </row>
    <row r="458" spans="1:71">
      <c r="A458" t="s">
        <v>615</v>
      </c>
      <c r="B458" s="4">
        <v>40854</v>
      </c>
      <c r="C458">
        <v>445</v>
      </c>
      <c r="D458" t="s">
        <v>1947</v>
      </c>
      <c r="E458" t="s">
        <v>1948</v>
      </c>
      <c r="F458" t="s">
        <v>100</v>
      </c>
      <c r="G458" t="s">
        <v>101</v>
      </c>
      <c r="L458" s="4">
        <v>41560</v>
      </c>
      <c r="M458">
        <v>1540452.64</v>
      </c>
      <c r="N458">
        <v>34013.919999999998</v>
      </c>
      <c r="O458" s="4">
        <v>41092</v>
      </c>
      <c r="P458">
        <v>20357.28</v>
      </c>
      <c r="Q458">
        <v>20357.28</v>
      </c>
      <c r="R458">
        <v>248</v>
      </c>
      <c r="S458">
        <v>0</v>
      </c>
      <c r="T458">
        <v>0</v>
      </c>
      <c r="U458" s="4">
        <v>40982</v>
      </c>
      <c r="V458">
        <v>653</v>
      </c>
      <c r="W458" s="4">
        <v>40960</v>
      </c>
      <c r="X458" s="4">
        <v>40960</v>
      </c>
      <c r="Y458" t="b">
        <v>0</v>
      </c>
      <c r="Z458">
        <v>0</v>
      </c>
      <c r="AA458">
        <v>0</v>
      </c>
      <c r="AB458" s="4">
        <v>40974</v>
      </c>
      <c r="AD458" s="4">
        <v>40973</v>
      </c>
      <c r="AE458">
        <v>644</v>
      </c>
      <c r="AG458">
        <v>0</v>
      </c>
      <c r="AH458">
        <v>0</v>
      </c>
      <c r="AL458">
        <v>17107.240000000002</v>
      </c>
      <c r="AM458" t="b">
        <v>0</v>
      </c>
      <c r="AN458">
        <v>18144.509999999998</v>
      </c>
      <c r="AO458">
        <v>18144.509999999998</v>
      </c>
      <c r="AP458">
        <v>18144.509999999998</v>
      </c>
      <c r="AQ458" t="s">
        <v>1949</v>
      </c>
      <c r="AR458" s="4">
        <v>40988</v>
      </c>
      <c r="AS458">
        <v>18659.509999999998</v>
      </c>
      <c r="AU458" t="b">
        <v>0</v>
      </c>
      <c r="AV458" t="b">
        <v>0</v>
      </c>
      <c r="AW458" t="s">
        <v>102</v>
      </c>
      <c r="AZ458" t="b">
        <v>0</v>
      </c>
      <c r="BB458" t="b">
        <v>0</v>
      </c>
      <c r="BH458">
        <v>0</v>
      </c>
      <c r="BI458">
        <v>0</v>
      </c>
      <c r="BP458" t="s">
        <v>18</v>
      </c>
      <c r="BQ458">
        <f>+VLOOKUP(Tableau2[[#This Row],[DOSSOPEN]],table!A:E,3,FALSE)</f>
        <v>45</v>
      </c>
      <c r="BR458">
        <f>+YEAR(Tableau2[[#This Row],[DOSSOPEN]])</f>
        <v>2011</v>
      </c>
      <c r="BS458" s="5" t="str">
        <f>+VLOOKUP(WEEKDAY(Tableau2[[#This Row],[DOSSOPEN]]),$BY$1:$BZ$7,2,FALSE)</f>
        <v>lundi</v>
      </c>
    </row>
    <row r="459" spans="1:71">
      <c r="A459" t="s">
        <v>616</v>
      </c>
      <c r="B459" s="4">
        <v>40855</v>
      </c>
      <c r="C459">
        <v>446</v>
      </c>
      <c r="D459" t="s">
        <v>1950</v>
      </c>
      <c r="E459" t="s">
        <v>1951</v>
      </c>
      <c r="F459" t="s">
        <v>100</v>
      </c>
      <c r="G459" t="s">
        <v>101</v>
      </c>
      <c r="L459" s="4">
        <v>41561</v>
      </c>
      <c r="M459">
        <v>1540452.64</v>
      </c>
      <c r="N459">
        <v>34013.919999999998</v>
      </c>
      <c r="O459" s="4">
        <v>41093</v>
      </c>
      <c r="P459">
        <v>20357.28</v>
      </c>
      <c r="Q459">
        <v>20357.28</v>
      </c>
      <c r="R459">
        <v>248</v>
      </c>
      <c r="S459">
        <v>0</v>
      </c>
      <c r="T459">
        <v>0</v>
      </c>
      <c r="U459" s="4">
        <v>40983</v>
      </c>
      <c r="V459">
        <v>654</v>
      </c>
      <c r="W459" s="4">
        <v>40960</v>
      </c>
      <c r="X459" s="4">
        <v>40960</v>
      </c>
      <c r="Y459" t="b">
        <v>0</v>
      </c>
      <c r="Z459">
        <v>0</v>
      </c>
      <c r="AA459">
        <v>0</v>
      </c>
      <c r="AB459" s="4">
        <v>40974</v>
      </c>
      <c r="AD459" s="4">
        <v>40973</v>
      </c>
      <c r="AE459">
        <v>644</v>
      </c>
      <c r="AG459">
        <v>0</v>
      </c>
      <c r="AH459">
        <v>0</v>
      </c>
      <c r="AL459">
        <v>17107.240000000002</v>
      </c>
      <c r="AM459" t="b">
        <v>0</v>
      </c>
      <c r="AN459">
        <v>18144.509999999998</v>
      </c>
      <c r="AO459">
        <v>18144.509999999998</v>
      </c>
      <c r="AP459">
        <v>18144.509999999998</v>
      </c>
      <c r="AQ459" t="s">
        <v>1952</v>
      </c>
      <c r="AR459" s="4">
        <v>40989</v>
      </c>
      <c r="AS459">
        <v>18660.509999999998</v>
      </c>
      <c r="AU459" t="b">
        <v>0</v>
      </c>
      <c r="AV459" t="b">
        <v>0</v>
      </c>
      <c r="AW459" t="s">
        <v>102</v>
      </c>
      <c r="AZ459" t="b">
        <v>0</v>
      </c>
      <c r="BB459" t="b">
        <v>0</v>
      </c>
      <c r="BH459">
        <v>0</v>
      </c>
      <c r="BI459">
        <v>0</v>
      </c>
      <c r="BP459" t="s">
        <v>19</v>
      </c>
      <c r="BQ459">
        <f>+VLOOKUP(Tableau2[[#This Row],[DOSSOPEN]],table!A:E,3,FALSE)</f>
        <v>45</v>
      </c>
      <c r="BR459">
        <f>+YEAR(Tableau2[[#This Row],[DOSSOPEN]])</f>
        <v>2011</v>
      </c>
      <c r="BS459" s="5" t="str">
        <f>+VLOOKUP(WEEKDAY(Tableau2[[#This Row],[DOSSOPEN]]),$BY$1:$BZ$7,2,FALSE)</f>
        <v>mardi</v>
      </c>
    </row>
    <row r="460" spans="1:71">
      <c r="A460" t="s">
        <v>617</v>
      </c>
      <c r="B460" s="4">
        <v>40856</v>
      </c>
      <c r="C460">
        <v>447</v>
      </c>
      <c r="D460" t="s">
        <v>1953</v>
      </c>
      <c r="E460" t="s">
        <v>1954</v>
      </c>
      <c r="F460" t="s">
        <v>100</v>
      </c>
      <c r="G460" t="s">
        <v>101</v>
      </c>
      <c r="L460" s="4">
        <v>41562</v>
      </c>
      <c r="M460">
        <v>1540452.64</v>
      </c>
      <c r="N460">
        <v>34013.919999999998</v>
      </c>
      <c r="O460" s="4">
        <v>41094</v>
      </c>
      <c r="P460">
        <v>20357.28</v>
      </c>
      <c r="Q460">
        <v>20357.28</v>
      </c>
      <c r="R460">
        <v>248</v>
      </c>
      <c r="S460">
        <v>0</v>
      </c>
      <c r="T460">
        <v>0</v>
      </c>
      <c r="U460" s="4">
        <v>40984</v>
      </c>
      <c r="V460">
        <v>655</v>
      </c>
      <c r="W460" s="4">
        <v>40960</v>
      </c>
      <c r="X460" s="4">
        <v>40960</v>
      </c>
      <c r="Y460" t="b">
        <v>0</v>
      </c>
      <c r="Z460">
        <v>0</v>
      </c>
      <c r="AA460">
        <v>0</v>
      </c>
      <c r="AB460" s="4">
        <v>40974</v>
      </c>
      <c r="AD460" s="4">
        <v>40973</v>
      </c>
      <c r="AE460">
        <v>644</v>
      </c>
      <c r="AG460">
        <v>0</v>
      </c>
      <c r="AH460">
        <v>0</v>
      </c>
      <c r="AL460">
        <v>17107.240000000002</v>
      </c>
      <c r="AM460" t="b">
        <v>0</v>
      </c>
      <c r="AN460">
        <v>18144.509999999998</v>
      </c>
      <c r="AO460">
        <v>18144.509999999998</v>
      </c>
      <c r="AP460">
        <v>18144.509999999998</v>
      </c>
      <c r="AQ460" t="s">
        <v>1955</v>
      </c>
      <c r="AR460" s="4">
        <v>40990</v>
      </c>
      <c r="AS460">
        <v>18661.509999999998</v>
      </c>
      <c r="AU460" t="b">
        <v>0</v>
      </c>
      <c r="AV460" t="b">
        <v>0</v>
      </c>
      <c r="AW460" t="s">
        <v>102</v>
      </c>
      <c r="AZ460" t="b">
        <v>0</v>
      </c>
      <c r="BB460" t="b">
        <v>0</v>
      </c>
      <c r="BH460">
        <v>0</v>
      </c>
      <c r="BI460">
        <v>0</v>
      </c>
      <c r="BP460" t="s">
        <v>20</v>
      </c>
      <c r="BQ460">
        <f>+VLOOKUP(Tableau2[[#This Row],[DOSSOPEN]],table!A:E,3,FALSE)</f>
        <v>45</v>
      </c>
      <c r="BR460">
        <f>+YEAR(Tableau2[[#This Row],[DOSSOPEN]])</f>
        <v>2011</v>
      </c>
      <c r="BS460" s="5" t="str">
        <f>+VLOOKUP(WEEKDAY(Tableau2[[#This Row],[DOSSOPEN]]),$BY$1:$BZ$7,2,FALSE)</f>
        <v>mercredi</v>
      </c>
    </row>
    <row r="461" spans="1:71">
      <c r="A461" t="s">
        <v>618</v>
      </c>
      <c r="B461" s="4">
        <v>40857</v>
      </c>
      <c r="C461">
        <v>448</v>
      </c>
      <c r="D461" t="s">
        <v>1956</v>
      </c>
      <c r="E461" t="s">
        <v>1957</v>
      </c>
      <c r="F461" t="s">
        <v>100</v>
      </c>
      <c r="G461" t="s">
        <v>101</v>
      </c>
      <c r="L461" s="4">
        <v>41563</v>
      </c>
      <c r="M461">
        <v>1540452.64</v>
      </c>
      <c r="N461">
        <v>34013.919999999998</v>
      </c>
      <c r="O461" s="4">
        <v>41095</v>
      </c>
      <c r="P461">
        <v>20357.28</v>
      </c>
      <c r="Q461">
        <v>20357.28</v>
      </c>
      <c r="R461">
        <v>248</v>
      </c>
      <c r="S461">
        <v>0</v>
      </c>
      <c r="T461">
        <v>0</v>
      </c>
      <c r="U461" s="4">
        <v>40985</v>
      </c>
      <c r="V461">
        <v>656</v>
      </c>
      <c r="W461" s="4">
        <v>40960</v>
      </c>
      <c r="X461" s="4">
        <v>40960</v>
      </c>
      <c r="Y461" t="b">
        <v>0</v>
      </c>
      <c r="Z461">
        <v>0</v>
      </c>
      <c r="AA461">
        <v>0</v>
      </c>
      <c r="AB461" s="4">
        <v>40974</v>
      </c>
      <c r="AD461" s="4">
        <v>40973</v>
      </c>
      <c r="AE461">
        <v>644</v>
      </c>
      <c r="AG461">
        <v>0</v>
      </c>
      <c r="AH461">
        <v>0</v>
      </c>
      <c r="AL461">
        <v>17107.240000000002</v>
      </c>
      <c r="AM461" t="b">
        <v>0</v>
      </c>
      <c r="AN461">
        <v>18144.509999999998</v>
      </c>
      <c r="AO461">
        <v>18144.509999999998</v>
      </c>
      <c r="AP461">
        <v>18144.509999999998</v>
      </c>
      <c r="AQ461" t="s">
        <v>1958</v>
      </c>
      <c r="AR461" s="4">
        <v>40991</v>
      </c>
      <c r="AS461">
        <v>18662.509999999998</v>
      </c>
      <c r="AU461" t="b">
        <v>0</v>
      </c>
      <c r="AV461" t="b">
        <v>0</v>
      </c>
      <c r="AW461" t="s">
        <v>102</v>
      </c>
      <c r="AZ461" t="b">
        <v>0</v>
      </c>
      <c r="BB461" t="b">
        <v>0</v>
      </c>
      <c r="BH461">
        <v>0</v>
      </c>
      <c r="BI461">
        <v>0</v>
      </c>
      <c r="BP461" t="s">
        <v>21</v>
      </c>
      <c r="BQ461">
        <f>+VLOOKUP(Tableau2[[#This Row],[DOSSOPEN]],table!A:E,3,FALSE)</f>
        <v>45</v>
      </c>
      <c r="BR461">
        <f>+YEAR(Tableau2[[#This Row],[DOSSOPEN]])</f>
        <v>2011</v>
      </c>
      <c r="BS461" s="5" t="str">
        <f>+VLOOKUP(WEEKDAY(Tableau2[[#This Row],[DOSSOPEN]]),$BY$1:$BZ$7,2,FALSE)</f>
        <v>jeudi</v>
      </c>
    </row>
    <row r="462" spans="1:71">
      <c r="A462" t="s">
        <v>619</v>
      </c>
      <c r="B462" s="4">
        <v>40858</v>
      </c>
      <c r="C462">
        <v>449</v>
      </c>
      <c r="D462" t="s">
        <v>1959</v>
      </c>
      <c r="E462" t="s">
        <v>1960</v>
      </c>
      <c r="F462" t="s">
        <v>100</v>
      </c>
      <c r="G462" t="s">
        <v>101</v>
      </c>
      <c r="L462" s="4">
        <v>41564</v>
      </c>
      <c r="M462">
        <v>1540452.64</v>
      </c>
      <c r="N462">
        <v>34013.919999999998</v>
      </c>
      <c r="O462" s="4">
        <v>41096</v>
      </c>
      <c r="P462">
        <v>20357.28</v>
      </c>
      <c r="Q462">
        <v>20357.28</v>
      </c>
      <c r="R462">
        <v>248</v>
      </c>
      <c r="S462">
        <v>0</v>
      </c>
      <c r="T462">
        <v>0</v>
      </c>
      <c r="U462" s="4">
        <v>40986</v>
      </c>
      <c r="V462">
        <v>657</v>
      </c>
      <c r="W462" s="4">
        <v>40960</v>
      </c>
      <c r="X462" s="4">
        <v>40960</v>
      </c>
      <c r="Y462" t="b">
        <v>0</v>
      </c>
      <c r="Z462">
        <v>0</v>
      </c>
      <c r="AA462">
        <v>0</v>
      </c>
      <c r="AB462" s="4">
        <v>40974</v>
      </c>
      <c r="AD462" s="4">
        <v>40973</v>
      </c>
      <c r="AE462">
        <v>644</v>
      </c>
      <c r="AG462">
        <v>0</v>
      </c>
      <c r="AH462">
        <v>0</v>
      </c>
      <c r="AL462">
        <v>17107.240000000002</v>
      </c>
      <c r="AM462" t="b">
        <v>0</v>
      </c>
      <c r="AN462">
        <v>18144.509999999998</v>
      </c>
      <c r="AO462">
        <v>18144.509999999998</v>
      </c>
      <c r="AP462">
        <v>18144.509999999998</v>
      </c>
      <c r="AQ462" t="s">
        <v>1961</v>
      </c>
      <c r="AR462" s="4">
        <v>40992</v>
      </c>
      <c r="AS462">
        <v>18663.509999999998</v>
      </c>
      <c r="AU462" t="b">
        <v>0</v>
      </c>
      <c r="AV462" t="b">
        <v>0</v>
      </c>
      <c r="AW462" t="s">
        <v>102</v>
      </c>
      <c r="AZ462" t="b">
        <v>0</v>
      </c>
      <c r="BB462" t="b">
        <v>0</v>
      </c>
      <c r="BH462">
        <v>0</v>
      </c>
      <c r="BI462">
        <v>0</v>
      </c>
      <c r="BP462" t="s">
        <v>22</v>
      </c>
      <c r="BQ462">
        <f>+VLOOKUP(Tableau2[[#This Row],[DOSSOPEN]],table!A:E,3,FALSE)</f>
        <v>45</v>
      </c>
      <c r="BR462">
        <f>+YEAR(Tableau2[[#This Row],[DOSSOPEN]])</f>
        <v>2011</v>
      </c>
      <c r="BS462" s="5" t="str">
        <f>+VLOOKUP(WEEKDAY(Tableau2[[#This Row],[DOSSOPEN]]),$BY$1:$BZ$7,2,FALSE)</f>
        <v>vendredi</v>
      </c>
    </row>
    <row r="463" spans="1:71">
      <c r="A463" t="s">
        <v>620</v>
      </c>
      <c r="B463" s="4">
        <v>40859</v>
      </c>
      <c r="C463">
        <v>450</v>
      </c>
      <c r="D463" t="s">
        <v>1962</v>
      </c>
      <c r="E463" t="s">
        <v>1963</v>
      </c>
      <c r="F463" t="s">
        <v>100</v>
      </c>
      <c r="G463" t="s">
        <v>101</v>
      </c>
      <c r="L463" s="4">
        <v>41565</v>
      </c>
      <c r="M463">
        <v>1540452.64</v>
      </c>
      <c r="N463">
        <v>34013.919999999998</v>
      </c>
      <c r="O463" s="4">
        <v>41097</v>
      </c>
      <c r="P463">
        <v>20357.28</v>
      </c>
      <c r="Q463">
        <v>20357.28</v>
      </c>
      <c r="R463">
        <v>248</v>
      </c>
      <c r="S463">
        <v>0</v>
      </c>
      <c r="T463">
        <v>0</v>
      </c>
      <c r="U463" s="4">
        <v>40987</v>
      </c>
      <c r="V463">
        <v>658</v>
      </c>
      <c r="W463" s="4">
        <v>40960</v>
      </c>
      <c r="X463" s="4">
        <v>40960</v>
      </c>
      <c r="Y463" t="b">
        <v>0</v>
      </c>
      <c r="Z463">
        <v>0</v>
      </c>
      <c r="AA463">
        <v>0</v>
      </c>
      <c r="AB463" s="4">
        <v>40974</v>
      </c>
      <c r="AD463" s="4">
        <v>40973</v>
      </c>
      <c r="AE463">
        <v>644</v>
      </c>
      <c r="AG463">
        <v>0</v>
      </c>
      <c r="AH463">
        <v>0</v>
      </c>
      <c r="AL463">
        <v>17107.240000000002</v>
      </c>
      <c r="AM463" t="b">
        <v>0</v>
      </c>
      <c r="AN463">
        <v>18144.509999999998</v>
      </c>
      <c r="AO463">
        <v>18144.509999999998</v>
      </c>
      <c r="AP463">
        <v>18144.509999999998</v>
      </c>
      <c r="AQ463" t="s">
        <v>1964</v>
      </c>
      <c r="AR463" s="4">
        <v>40993</v>
      </c>
      <c r="AS463">
        <v>18664.509999999998</v>
      </c>
      <c r="AU463" t="b">
        <v>0</v>
      </c>
      <c r="AV463" t="b">
        <v>0</v>
      </c>
      <c r="AW463" t="s">
        <v>102</v>
      </c>
      <c r="AZ463" t="b">
        <v>0</v>
      </c>
      <c r="BB463" t="b">
        <v>0</v>
      </c>
      <c r="BH463">
        <v>0</v>
      </c>
      <c r="BI463">
        <v>0</v>
      </c>
      <c r="BP463" t="s">
        <v>23</v>
      </c>
      <c r="BQ463">
        <f>+VLOOKUP(Tableau2[[#This Row],[DOSSOPEN]],table!A:E,3,FALSE)</f>
        <v>45</v>
      </c>
      <c r="BR463">
        <f>+YEAR(Tableau2[[#This Row],[DOSSOPEN]])</f>
        <v>2011</v>
      </c>
      <c r="BS463" s="5" t="str">
        <f>+VLOOKUP(WEEKDAY(Tableau2[[#This Row],[DOSSOPEN]]),$BY$1:$BZ$7,2,FALSE)</f>
        <v>samedi</v>
      </c>
    </row>
    <row r="464" spans="1:71">
      <c r="A464" t="s">
        <v>621</v>
      </c>
      <c r="B464" s="4">
        <v>40860</v>
      </c>
      <c r="C464">
        <v>451</v>
      </c>
      <c r="D464" t="s">
        <v>1965</v>
      </c>
      <c r="E464" t="s">
        <v>1966</v>
      </c>
      <c r="F464" t="s">
        <v>100</v>
      </c>
      <c r="G464" t="s">
        <v>101</v>
      </c>
      <c r="L464" s="4">
        <v>41566</v>
      </c>
      <c r="M464">
        <v>1540452.64</v>
      </c>
      <c r="N464">
        <v>34013.919999999998</v>
      </c>
      <c r="O464" s="4">
        <v>41098</v>
      </c>
      <c r="P464">
        <v>20357.28</v>
      </c>
      <c r="Q464">
        <v>20357.28</v>
      </c>
      <c r="R464">
        <v>248</v>
      </c>
      <c r="S464">
        <v>0</v>
      </c>
      <c r="T464">
        <v>0</v>
      </c>
      <c r="U464" s="4">
        <v>40988</v>
      </c>
      <c r="V464">
        <v>659</v>
      </c>
      <c r="W464" s="4">
        <v>40960</v>
      </c>
      <c r="X464" s="4">
        <v>40960</v>
      </c>
      <c r="Y464" t="b">
        <v>0</v>
      </c>
      <c r="Z464">
        <v>0</v>
      </c>
      <c r="AA464">
        <v>0</v>
      </c>
      <c r="AB464" s="4">
        <v>40974</v>
      </c>
      <c r="AD464" s="4">
        <v>40973</v>
      </c>
      <c r="AE464">
        <v>644</v>
      </c>
      <c r="AG464">
        <v>0</v>
      </c>
      <c r="AH464">
        <v>0</v>
      </c>
      <c r="AL464">
        <v>17107.240000000002</v>
      </c>
      <c r="AM464" t="b">
        <v>0</v>
      </c>
      <c r="AN464">
        <v>18144.509999999998</v>
      </c>
      <c r="AO464">
        <v>18144.509999999998</v>
      </c>
      <c r="AP464">
        <v>18144.509999999998</v>
      </c>
      <c r="AQ464" t="s">
        <v>1967</v>
      </c>
      <c r="AR464" s="4">
        <v>40994</v>
      </c>
      <c r="AS464">
        <v>18665.509999999998</v>
      </c>
      <c r="AU464" t="b">
        <v>0</v>
      </c>
      <c r="AV464" t="b">
        <v>0</v>
      </c>
      <c r="AW464" t="s">
        <v>102</v>
      </c>
      <c r="AZ464" t="b">
        <v>0</v>
      </c>
      <c r="BB464" t="b">
        <v>0</v>
      </c>
      <c r="BH464">
        <v>0</v>
      </c>
      <c r="BI464">
        <v>0</v>
      </c>
      <c r="BP464" t="s">
        <v>24</v>
      </c>
      <c r="BQ464">
        <f>+VLOOKUP(Tableau2[[#This Row],[DOSSOPEN]],table!A:E,3,FALSE)</f>
        <v>45</v>
      </c>
      <c r="BR464">
        <f>+YEAR(Tableau2[[#This Row],[DOSSOPEN]])</f>
        <v>2011</v>
      </c>
      <c r="BS464" s="5" t="str">
        <f>+VLOOKUP(WEEKDAY(Tableau2[[#This Row],[DOSSOPEN]]),$BY$1:$BZ$7,2,FALSE)</f>
        <v>dimanche</v>
      </c>
    </row>
    <row r="465" spans="1:71">
      <c r="A465" t="s">
        <v>622</v>
      </c>
      <c r="B465" s="4">
        <v>40861</v>
      </c>
      <c r="C465">
        <v>452</v>
      </c>
      <c r="D465" t="s">
        <v>1968</v>
      </c>
      <c r="E465" t="s">
        <v>1969</v>
      </c>
      <c r="F465" t="s">
        <v>100</v>
      </c>
      <c r="G465" t="s">
        <v>101</v>
      </c>
      <c r="L465" s="4">
        <v>41567</v>
      </c>
      <c r="M465">
        <v>1540452.64</v>
      </c>
      <c r="N465">
        <v>34013.919999999998</v>
      </c>
      <c r="O465" s="4">
        <v>41099</v>
      </c>
      <c r="P465">
        <v>20357.28</v>
      </c>
      <c r="Q465">
        <v>20357.28</v>
      </c>
      <c r="R465">
        <v>248</v>
      </c>
      <c r="S465">
        <v>0</v>
      </c>
      <c r="T465">
        <v>0</v>
      </c>
      <c r="U465" s="4">
        <v>40989</v>
      </c>
      <c r="V465">
        <v>660</v>
      </c>
      <c r="W465" s="4">
        <v>40960</v>
      </c>
      <c r="X465" s="4">
        <v>40960</v>
      </c>
      <c r="Y465" t="b">
        <v>0</v>
      </c>
      <c r="Z465">
        <v>0</v>
      </c>
      <c r="AA465">
        <v>0</v>
      </c>
      <c r="AB465" s="4">
        <v>40974</v>
      </c>
      <c r="AD465" s="4">
        <v>40973</v>
      </c>
      <c r="AE465">
        <v>644</v>
      </c>
      <c r="AG465">
        <v>0</v>
      </c>
      <c r="AH465">
        <v>0</v>
      </c>
      <c r="AL465">
        <v>17107.240000000002</v>
      </c>
      <c r="AM465" t="b">
        <v>0</v>
      </c>
      <c r="AN465">
        <v>18144.509999999998</v>
      </c>
      <c r="AO465">
        <v>18144.509999999998</v>
      </c>
      <c r="AP465">
        <v>18144.509999999998</v>
      </c>
      <c r="AQ465" t="s">
        <v>1970</v>
      </c>
      <c r="AR465" s="4">
        <v>40995</v>
      </c>
      <c r="AS465">
        <v>18666.509999999998</v>
      </c>
      <c r="AU465" t="b">
        <v>0</v>
      </c>
      <c r="AV465" t="b">
        <v>0</v>
      </c>
      <c r="AW465" t="s">
        <v>102</v>
      </c>
      <c r="AZ465" t="b">
        <v>0</v>
      </c>
      <c r="BB465" t="b">
        <v>0</v>
      </c>
      <c r="BH465">
        <v>0</v>
      </c>
      <c r="BI465">
        <v>0</v>
      </c>
      <c r="BP465" t="s">
        <v>5</v>
      </c>
      <c r="BQ465">
        <f>+VLOOKUP(Tableau2[[#This Row],[DOSSOPEN]],table!A:E,3,FALSE)</f>
        <v>46</v>
      </c>
      <c r="BR465">
        <f>+YEAR(Tableau2[[#This Row],[DOSSOPEN]])</f>
        <v>2011</v>
      </c>
      <c r="BS465" s="5" t="str">
        <f>+VLOOKUP(WEEKDAY(Tableau2[[#This Row],[DOSSOPEN]]),$BY$1:$BZ$7,2,FALSE)</f>
        <v>lundi</v>
      </c>
    </row>
    <row r="466" spans="1:71">
      <c r="A466" t="s">
        <v>623</v>
      </c>
      <c r="B466" s="4">
        <v>40862</v>
      </c>
      <c r="C466">
        <v>453</v>
      </c>
      <c r="D466" t="s">
        <v>1971</v>
      </c>
      <c r="E466" t="s">
        <v>1972</v>
      </c>
      <c r="F466" t="s">
        <v>100</v>
      </c>
      <c r="G466" t="s">
        <v>101</v>
      </c>
      <c r="L466" s="4">
        <v>41568</v>
      </c>
      <c r="M466">
        <v>1540452.64</v>
      </c>
      <c r="N466">
        <v>34013.919999999998</v>
      </c>
      <c r="O466" s="4">
        <v>41100</v>
      </c>
      <c r="P466">
        <v>20357.28</v>
      </c>
      <c r="Q466">
        <v>20357.28</v>
      </c>
      <c r="R466">
        <v>248</v>
      </c>
      <c r="S466">
        <v>0</v>
      </c>
      <c r="T466">
        <v>0</v>
      </c>
      <c r="U466" s="4">
        <v>40990</v>
      </c>
      <c r="V466">
        <v>661</v>
      </c>
      <c r="W466" s="4">
        <v>40960</v>
      </c>
      <c r="X466" s="4">
        <v>40960</v>
      </c>
      <c r="Y466" t="b">
        <v>0</v>
      </c>
      <c r="Z466">
        <v>0</v>
      </c>
      <c r="AA466">
        <v>0</v>
      </c>
      <c r="AB466" s="4">
        <v>40974</v>
      </c>
      <c r="AD466" s="4">
        <v>40973</v>
      </c>
      <c r="AE466">
        <v>644</v>
      </c>
      <c r="AG466">
        <v>0</v>
      </c>
      <c r="AH466">
        <v>0</v>
      </c>
      <c r="AL466">
        <v>17107.240000000002</v>
      </c>
      <c r="AM466" t="b">
        <v>0</v>
      </c>
      <c r="AN466">
        <v>18144.509999999998</v>
      </c>
      <c r="AO466">
        <v>18144.509999999998</v>
      </c>
      <c r="AP466">
        <v>18144.509999999998</v>
      </c>
      <c r="AQ466" t="s">
        <v>1973</v>
      </c>
      <c r="AR466" s="4">
        <v>40996</v>
      </c>
      <c r="AS466">
        <v>18667.509999999998</v>
      </c>
      <c r="AU466" t="b">
        <v>0</v>
      </c>
      <c r="AV466" t="b">
        <v>0</v>
      </c>
      <c r="AW466" t="s">
        <v>102</v>
      </c>
      <c r="AZ466" t="b">
        <v>0</v>
      </c>
      <c r="BB466" t="b">
        <v>0</v>
      </c>
      <c r="BH466">
        <v>0</v>
      </c>
      <c r="BI466">
        <v>0</v>
      </c>
      <c r="BP466" t="s">
        <v>14</v>
      </c>
      <c r="BQ466">
        <f>+VLOOKUP(Tableau2[[#This Row],[DOSSOPEN]],table!A:E,3,FALSE)</f>
        <v>46</v>
      </c>
      <c r="BR466">
        <f>+YEAR(Tableau2[[#This Row],[DOSSOPEN]])</f>
        <v>2011</v>
      </c>
      <c r="BS466" s="5" t="str">
        <f>+VLOOKUP(WEEKDAY(Tableau2[[#This Row],[DOSSOPEN]]),$BY$1:$BZ$7,2,FALSE)</f>
        <v>mardi</v>
      </c>
    </row>
    <row r="467" spans="1:71">
      <c r="A467" t="s">
        <v>624</v>
      </c>
      <c r="B467" s="4">
        <v>40863</v>
      </c>
      <c r="C467">
        <v>454</v>
      </c>
      <c r="D467" t="s">
        <v>1974</v>
      </c>
      <c r="E467" t="s">
        <v>1975</v>
      </c>
      <c r="F467" t="s">
        <v>100</v>
      </c>
      <c r="G467" t="s">
        <v>101</v>
      </c>
      <c r="L467" s="4">
        <v>41569</v>
      </c>
      <c r="M467">
        <v>1540452.64</v>
      </c>
      <c r="N467">
        <v>34013.919999999998</v>
      </c>
      <c r="O467" s="4">
        <v>41101</v>
      </c>
      <c r="P467">
        <v>20357.28</v>
      </c>
      <c r="Q467">
        <v>20357.28</v>
      </c>
      <c r="R467">
        <v>248</v>
      </c>
      <c r="S467">
        <v>0</v>
      </c>
      <c r="T467">
        <v>0</v>
      </c>
      <c r="U467" s="4">
        <v>40991</v>
      </c>
      <c r="V467">
        <v>662</v>
      </c>
      <c r="W467" s="4">
        <v>40960</v>
      </c>
      <c r="X467" s="4">
        <v>40960</v>
      </c>
      <c r="Y467" t="b">
        <v>0</v>
      </c>
      <c r="Z467">
        <v>0</v>
      </c>
      <c r="AA467">
        <v>0</v>
      </c>
      <c r="AB467" s="4">
        <v>40974</v>
      </c>
      <c r="AD467" s="4">
        <v>40973</v>
      </c>
      <c r="AE467">
        <v>644</v>
      </c>
      <c r="AG467">
        <v>0</v>
      </c>
      <c r="AH467">
        <v>0</v>
      </c>
      <c r="AL467">
        <v>17107.240000000002</v>
      </c>
      <c r="AM467" t="b">
        <v>0</v>
      </c>
      <c r="AN467">
        <v>18144.509999999998</v>
      </c>
      <c r="AO467">
        <v>18144.509999999998</v>
      </c>
      <c r="AP467">
        <v>18144.509999999998</v>
      </c>
      <c r="AQ467" t="s">
        <v>1976</v>
      </c>
      <c r="AR467" s="4">
        <v>40997</v>
      </c>
      <c r="AS467">
        <v>18668.509999999998</v>
      </c>
      <c r="AU467" t="b">
        <v>0</v>
      </c>
      <c r="AV467" t="b">
        <v>0</v>
      </c>
      <c r="AW467" t="s">
        <v>102</v>
      </c>
      <c r="AZ467" t="b">
        <v>0</v>
      </c>
      <c r="BB467" t="b">
        <v>0</v>
      </c>
      <c r="BH467">
        <v>0</v>
      </c>
      <c r="BI467">
        <v>0</v>
      </c>
      <c r="BP467" t="s">
        <v>15</v>
      </c>
      <c r="BQ467">
        <f>+VLOOKUP(Tableau2[[#This Row],[DOSSOPEN]],table!A:E,3,FALSE)</f>
        <v>46</v>
      </c>
      <c r="BR467">
        <f>+YEAR(Tableau2[[#This Row],[DOSSOPEN]])</f>
        <v>2011</v>
      </c>
      <c r="BS467" s="5" t="str">
        <f>+VLOOKUP(WEEKDAY(Tableau2[[#This Row],[DOSSOPEN]]),$BY$1:$BZ$7,2,FALSE)</f>
        <v>mercredi</v>
      </c>
    </row>
    <row r="468" spans="1:71">
      <c r="A468" t="s">
        <v>625</v>
      </c>
      <c r="B468" s="4">
        <v>40864</v>
      </c>
      <c r="C468">
        <v>455</v>
      </c>
      <c r="D468" t="s">
        <v>1977</v>
      </c>
      <c r="E468" t="s">
        <v>1978</v>
      </c>
      <c r="F468" t="s">
        <v>100</v>
      </c>
      <c r="G468" t="s">
        <v>101</v>
      </c>
      <c r="L468" s="4">
        <v>41570</v>
      </c>
      <c r="M468">
        <v>1540452.64</v>
      </c>
      <c r="N468">
        <v>34013.919999999998</v>
      </c>
      <c r="O468" s="4">
        <v>41102</v>
      </c>
      <c r="P468">
        <v>20357.28</v>
      </c>
      <c r="Q468">
        <v>20357.28</v>
      </c>
      <c r="R468">
        <v>248</v>
      </c>
      <c r="S468">
        <v>0</v>
      </c>
      <c r="T468">
        <v>0</v>
      </c>
      <c r="U468" s="4">
        <v>40992</v>
      </c>
      <c r="V468">
        <v>663</v>
      </c>
      <c r="W468" s="4">
        <v>40960</v>
      </c>
      <c r="X468" s="4">
        <v>40960</v>
      </c>
      <c r="Y468" t="b">
        <v>0</v>
      </c>
      <c r="Z468">
        <v>0</v>
      </c>
      <c r="AA468">
        <v>0</v>
      </c>
      <c r="AB468" s="4">
        <v>40974</v>
      </c>
      <c r="AD468" s="4">
        <v>40973</v>
      </c>
      <c r="AE468">
        <v>644</v>
      </c>
      <c r="AG468">
        <v>0</v>
      </c>
      <c r="AH468">
        <v>0</v>
      </c>
      <c r="AL468">
        <v>17107.240000000002</v>
      </c>
      <c r="AM468" t="b">
        <v>0</v>
      </c>
      <c r="AN468">
        <v>18144.509999999998</v>
      </c>
      <c r="AO468">
        <v>18144.509999999998</v>
      </c>
      <c r="AP468">
        <v>18144.509999999998</v>
      </c>
      <c r="AQ468" t="s">
        <v>1979</v>
      </c>
      <c r="AR468" s="4">
        <v>40998</v>
      </c>
      <c r="AS468">
        <v>18669.509999999998</v>
      </c>
      <c r="AU468" t="b">
        <v>0</v>
      </c>
      <c r="AV468" t="b">
        <v>0</v>
      </c>
      <c r="AW468" t="s">
        <v>102</v>
      </c>
      <c r="AZ468" t="b">
        <v>0</v>
      </c>
      <c r="BB468" t="b">
        <v>0</v>
      </c>
      <c r="BH468">
        <v>0</v>
      </c>
      <c r="BI468">
        <v>0</v>
      </c>
      <c r="BP468" t="s">
        <v>16</v>
      </c>
      <c r="BQ468">
        <f>+VLOOKUP(Tableau2[[#This Row],[DOSSOPEN]],table!A:E,3,FALSE)</f>
        <v>46</v>
      </c>
      <c r="BR468">
        <f>+YEAR(Tableau2[[#This Row],[DOSSOPEN]])</f>
        <v>2011</v>
      </c>
      <c r="BS468" s="5" t="str">
        <f>+VLOOKUP(WEEKDAY(Tableau2[[#This Row],[DOSSOPEN]]),$BY$1:$BZ$7,2,FALSE)</f>
        <v>jeudi</v>
      </c>
    </row>
    <row r="469" spans="1:71">
      <c r="A469" t="s">
        <v>626</v>
      </c>
      <c r="B469" s="4">
        <v>40865</v>
      </c>
      <c r="C469">
        <v>456</v>
      </c>
      <c r="D469" t="s">
        <v>1980</v>
      </c>
      <c r="E469" t="s">
        <v>1981</v>
      </c>
      <c r="F469" t="s">
        <v>100</v>
      </c>
      <c r="G469" t="s">
        <v>101</v>
      </c>
      <c r="L469" s="4">
        <v>41571</v>
      </c>
      <c r="M469">
        <v>1540452.64</v>
      </c>
      <c r="N469">
        <v>34013.919999999998</v>
      </c>
      <c r="O469" s="4">
        <v>41103</v>
      </c>
      <c r="P469">
        <v>20357.28</v>
      </c>
      <c r="Q469">
        <v>20357.28</v>
      </c>
      <c r="R469">
        <v>248</v>
      </c>
      <c r="S469">
        <v>0</v>
      </c>
      <c r="T469">
        <v>0</v>
      </c>
      <c r="U469" s="4">
        <v>40993</v>
      </c>
      <c r="V469">
        <v>664</v>
      </c>
      <c r="W469" s="4">
        <v>40960</v>
      </c>
      <c r="X469" s="4">
        <v>40960</v>
      </c>
      <c r="Y469" t="b">
        <v>0</v>
      </c>
      <c r="Z469">
        <v>0</v>
      </c>
      <c r="AA469">
        <v>0</v>
      </c>
      <c r="AB469" s="4">
        <v>40974</v>
      </c>
      <c r="AD469" s="4">
        <v>40973</v>
      </c>
      <c r="AE469">
        <v>644</v>
      </c>
      <c r="AG469">
        <v>0</v>
      </c>
      <c r="AH469">
        <v>0</v>
      </c>
      <c r="AL469">
        <v>17107.240000000002</v>
      </c>
      <c r="AM469" t="b">
        <v>0</v>
      </c>
      <c r="AN469">
        <v>18144.509999999998</v>
      </c>
      <c r="AO469">
        <v>18144.509999999998</v>
      </c>
      <c r="AP469">
        <v>18144.509999999998</v>
      </c>
      <c r="AQ469" t="s">
        <v>1982</v>
      </c>
      <c r="AR469" s="4">
        <v>40999</v>
      </c>
      <c r="AS469">
        <v>18670.509999999998</v>
      </c>
      <c r="AU469" t="b">
        <v>0</v>
      </c>
      <c r="AV469" t="b">
        <v>0</v>
      </c>
      <c r="AW469" t="s">
        <v>102</v>
      </c>
      <c r="AZ469" t="b">
        <v>0</v>
      </c>
      <c r="BB469" t="b">
        <v>0</v>
      </c>
      <c r="BH469">
        <v>0</v>
      </c>
      <c r="BI469">
        <v>0</v>
      </c>
      <c r="BP469" t="s">
        <v>17</v>
      </c>
      <c r="BQ469">
        <f>+VLOOKUP(Tableau2[[#This Row],[DOSSOPEN]],table!A:E,3,FALSE)</f>
        <v>46</v>
      </c>
      <c r="BR469">
        <f>+YEAR(Tableau2[[#This Row],[DOSSOPEN]])</f>
        <v>2011</v>
      </c>
      <c r="BS469" s="5" t="str">
        <f>+VLOOKUP(WEEKDAY(Tableau2[[#This Row],[DOSSOPEN]]),$BY$1:$BZ$7,2,FALSE)</f>
        <v>vendredi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Jour</vt:lpstr>
      <vt:lpstr>semaine</vt:lpstr>
      <vt:lpstr>mois</vt:lpstr>
      <vt:lpstr>table</vt:lpstr>
      <vt:lpstr>bdd</vt:lpstr>
    </vt:vector>
  </TitlesOfParts>
  <Company>COFELY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Anthony</cp:lastModifiedBy>
  <dcterms:created xsi:type="dcterms:W3CDTF">2012-08-23T15:50:08Z</dcterms:created>
  <dcterms:modified xsi:type="dcterms:W3CDTF">2012-08-24T15:15:05Z</dcterms:modified>
</cp:coreProperties>
</file>