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3995" windowHeight="7680"/>
  </bookViews>
  <sheets>
    <sheet name="Base performance" sheetId="2" r:id="rId1"/>
    <sheet name="Notifs" sheetId="1" r:id="rId2"/>
    <sheet name="Feuil1" sheetId="3" r:id="rId3"/>
  </sheets>
  <externalReferences>
    <externalReference r:id="rId4"/>
  </externalReferences>
  <definedNames>
    <definedName name="Libération_du_lot_bloqué?">Notifs!#REF!</definedName>
    <definedName name="Qui?">Notifs!#REF!</definedName>
    <definedName name="Statut">Notifs!#REF!</definedName>
    <definedName name="Type_de_Notification">Notifs!#REF!</definedName>
  </definedNames>
  <calcPr calcId="125725"/>
</workbook>
</file>

<file path=xl/calcChain.xml><?xml version="1.0" encoding="utf-8"?>
<calcChain xmlns="http://schemas.openxmlformats.org/spreadsheetml/2006/main">
  <c r="K6" i="1"/>
  <c r="L2" i="2" l="1"/>
  <c r="L3" i="1"/>
  <c r="L4"/>
  <c r="L5"/>
  <c r="L6"/>
  <c r="L7"/>
  <c r="L2"/>
  <c r="Q3" i="2" l="1"/>
  <c r="Q4"/>
  <c r="Q5"/>
  <c r="Q6"/>
  <c r="K2" i="1"/>
  <c r="P4" i="2"/>
  <c r="P5"/>
  <c r="P6"/>
  <c r="P2"/>
  <c r="P3"/>
  <c r="K5" i="1" l="1"/>
  <c r="K4"/>
  <c r="K3"/>
</calcChain>
</file>

<file path=xl/sharedStrings.xml><?xml version="1.0" encoding="utf-8"?>
<sst xmlns="http://schemas.openxmlformats.org/spreadsheetml/2006/main" count="28" uniqueCount="20">
  <si>
    <t>Type de Notification</t>
  </si>
  <si>
    <t>Code article</t>
  </si>
  <si>
    <t>Batch</t>
  </si>
  <si>
    <t>Nbre Q3</t>
  </si>
  <si>
    <t>Nbre Q4</t>
  </si>
  <si>
    <t>Nbre Y3</t>
  </si>
  <si>
    <t>Nbre Z1</t>
  </si>
  <si>
    <t>Lot bloqué?</t>
  </si>
  <si>
    <t>Nbre Total Notifs concernée</t>
  </si>
  <si>
    <t>Données Formule</t>
  </si>
  <si>
    <t>64</t>
  </si>
  <si>
    <t>91</t>
  </si>
  <si>
    <t>30</t>
  </si>
  <si>
    <t>65</t>
  </si>
  <si>
    <t>Lot</t>
  </si>
  <si>
    <t>A</t>
  </si>
  <si>
    <t>B</t>
  </si>
  <si>
    <t>C</t>
  </si>
  <si>
    <t>D</t>
  </si>
  <si>
    <t>Formule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</si>
</sst>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58">
    <xf numFmtId="0" fontId="0" fillId="0" borderId="0" xfId="0"/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2" fillId="6" borderId="4" xfId="0" applyNumberFormat="1" applyFont="1" applyFill="1" applyBorder="1" applyAlignment="1" applyProtection="1">
      <alignment horizontal="center" vertical="center" textRotation="90" wrapText="1"/>
    </xf>
    <xf numFmtId="165" fontId="2" fillId="6" borderId="5" xfId="0" applyNumberFormat="1" applyFont="1" applyFill="1" applyBorder="1" applyAlignment="1" applyProtection="1">
      <alignment horizontal="center" vertical="center" textRotation="90" wrapText="1"/>
    </xf>
    <xf numFmtId="165" fontId="2" fillId="4" borderId="4" xfId="0" applyNumberFormat="1" applyFont="1" applyFill="1" applyBorder="1" applyAlignment="1" applyProtection="1">
      <alignment horizontal="center" vertical="center" textRotation="90" wrapText="1"/>
    </xf>
    <xf numFmtId="165" fontId="2" fillId="4" borderId="5" xfId="0" applyNumberFormat="1" applyFont="1" applyFill="1" applyBorder="1" applyAlignment="1" applyProtection="1">
      <alignment horizontal="center" vertical="center" textRotation="90" wrapText="1"/>
    </xf>
    <xf numFmtId="165" fontId="2" fillId="4" borderId="6" xfId="0" applyNumberFormat="1" applyFont="1" applyFill="1" applyBorder="1" applyAlignment="1" applyProtection="1">
      <alignment horizontal="center" vertical="center" textRotation="90" wrapText="1"/>
    </xf>
    <xf numFmtId="165" fontId="2" fillId="5" borderId="4" xfId="0" applyNumberFormat="1" applyFont="1" applyFill="1" applyBorder="1" applyAlignment="1" applyProtection="1">
      <alignment horizontal="center" vertical="center" textRotation="90" wrapText="1"/>
    </xf>
    <xf numFmtId="165" fontId="2" fillId="5" borderId="5" xfId="0" applyNumberFormat="1" applyFont="1" applyFill="1" applyBorder="1" applyAlignment="1" applyProtection="1">
      <alignment horizontal="center" vertical="center" textRotation="90" wrapText="1"/>
    </xf>
    <xf numFmtId="0" fontId="4" fillId="0" borderId="1" xfId="1" applyNumberFormat="1" applyFont="1" applyBorder="1" applyAlignment="1" applyProtection="1">
      <alignment horizontal="center" vertical="center"/>
    </xf>
    <xf numFmtId="165" fontId="4" fillId="2" borderId="8" xfId="1" applyNumberFormat="1" applyFont="1" applyFill="1" applyBorder="1" applyAlignment="1" applyProtection="1">
      <alignment horizontal="center" vertical="center"/>
    </xf>
    <xf numFmtId="0" fontId="4" fillId="2" borderId="9" xfId="1" applyNumberFormat="1" applyFont="1" applyFill="1" applyBorder="1" applyAlignment="1" applyProtection="1">
      <alignment horizontal="center" vertical="center"/>
    </xf>
    <xf numFmtId="164" fontId="4" fillId="3" borderId="2" xfId="0" applyNumberFormat="1" applyFont="1" applyFill="1" applyBorder="1" applyAlignment="1" applyProtection="1">
      <alignment horizontal="center" vertical="center"/>
      <protection locked="0"/>
    </xf>
    <xf numFmtId="164" fontId="4" fillId="0" borderId="1" xfId="1" applyNumberFormat="1" applyFont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165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164" fontId="4" fillId="0" borderId="2" xfId="0" applyNumberFormat="1" applyFont="1" applyFill="1" applyBorder="1" applyAlignment="1" applyProtection="1">
      <alignment horizontal="center" vertical="center"/>
      <protection locked="0"/>
    </xf>
    <xf numFmtId="164" fontId="4" fillId="0" borderId="1" xfId="1" applyNumberFormat="1" applyFont="1" applyFill="1" applyBorder="1" applyAlignment="1" applyProtection="1">
      <alignment horizontal="center" vertical="center"/>
    </xf>
    <xf numFmtId="0" fontId="2" fillId="5" borderId="7" xfId="0" applyNumberFormat="1" applyFont="1" applyFill="1" applyBorder="1" applyAlignment="1" applyProtection="1">
      <alignment horizontal="center" vertical="center" textRotation="90" wrapText="1"/>
    </xf>
    <xf numFmtId="0" fontId="4" fillId="2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3" borderId="11" xfId="1" applyNumberFormat="1" applyFont="1" applyFill="1" applyBorder="1" applyAlignment="1" applyProtection="1">
      <alignment horizontal="center" vertical="center"/>
    </xf>
    <xf numFmtId="0" fontId="4" fillId="0" borderId="11" xfId="1" applyNumberFormat="1" applyFont="1" applyFill="1" applyBorder="1" applyAlignment="1" applyProtection="1">
      <alignment horizontal="center" vertical="center"/>
    </xf>
    <xf numFmtId="0" fontId="2" fillId="7" borderId="4" xfId="0" applyNumberFormat="1" applyFont="1" applyFill="1" applyBorder="1" applyAlignment="1" applyProtection="1">
      <alignment horizontal="center" vertical="center" textRotation="90" wrapText="1"/>
    </xf>
    <xf numFmtId="0" fontId="2" fillId="7" borderId="5" xfId="0" applyNumberFormat="1" applyFont="1" applyFill="1" applyBorder="1" applyAlignment="1" applyProtection="1">
      <alignment horizontal="center" vertical="center" textRotation="90" wrapText="1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NumberFormat="1" applyFont="1" applyFill="1" applyBorder="1" applyAlignment="1" applyProtection="1">
      <alignment horizontal="center" vertical="center"/>
      <protection locked="0"/>
    </xf>
    <xf numFmtId="0" fontId="4" fillId="2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4" fontId="0" fillId="0" borderId="0" xfId="0" applyNumberFormat="1"/>
    <xf numFmtId="0" fontId="4" fillId="8" borderId="11" xfId="0" applyNumberFormat="1" applyFont="1" applyFill="1" applyBorder="1" applyAlignment="1" applyProtection="1">
      <alignment horizontal="center" vertical="center"/>
      <protection locked="0"/>
    </xf>
    <xf numFmtId="0" fontId="2" fillId="7" borderId="7" xfId="0" applyNumberFormat="1" applyFont="1" applyFill="1" applyBorder="1" applyAlignment="1" applyProtection="1">
      <alignment horizontal="center" vertical="center" textRotation="90" wrapText="1"/>
    </xf>
    <xf numFmtId="1" fontId="0" fillId="3" borderId="1" xfId="0" applyNumberFormat="1" applyFont="1" applyFill="1" applyBorder="1" applyAlignment="1">
      <alignment horizontal="center" vertical="center" wrapText="1"/>
    </xf>
    <xf numFmtId="0" fontId="4" fillId="3" borderId="3" xfId="0" applyNumberFormat="1" applyFont="1" applyFill="1" applyBorder="1" applyAlignment="1" applyProtection="1">
      <alignment horizontal="center" vertical="center"/>
      <protection locked="0"/>
    </xf>
    <xf numFmtId="0" fontId="2" fillId="6" borderId="1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4" fillId="9" borderId="11" xfId="0" applyNumberFormat="1" applyFont="1" applyFill="1" applyBorder="1" applyAlignment="1">
      <alignment horizontal="left" vertical="center"/>
    </xf>
    <xf numFmtId="0" fontId="4" fillId="9" borderId="8" xfId="0" applyFont="1" applyFill="1" applyBorder="1" applyAlignment="1">
      <alignment horizontal="left" vertical="center"/>
    </xf>
    <xf numFmtId="49" fontId="4" fillId="9" borderId="13" xfId="0" applyNumberFormat="1" applyFont="1" applyFill="1" applyBorder="1" applyAlignment="1">
      <alignment horizontal="left" vertical="center"/>
    </xf>
    <xf numFmtId="0" fontId="4" fillId="9" borderId="14" xfId="0" applyFont="1" applyFill="1" applyBorder="1" applyAlignment="1">
      <alignment horizontal="left" vertical="center"/>
    </xf>
    <xf numFmtId="0" fontId="0" fillId="9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0" fillId="8" borderId="0" xfId="0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colors>
    <mruColors>
      <color rgb="FFFFFF66"/>
      <color rgb="FFFF5050"/>
      <color rgb="FF00B050"/>
      <color rgb="FF679E2A"/>
      <color rgb="FF50E43C"/>
      <color rgb="FF66FF33"/>
      <color rgb="FF35EB6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t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t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zoomScale="65" zoomScaleNormal="65" workbookViewId="0">
      <selection activeCell="O16" sqref="O16"/>
    </sheetView>
  </sheetViews>
  <sheetFormatPr baseColWidth="10" defaultRowHeight="15"/>
  <cols>
    <col min="16" max="17" width="11.42578125" style="8"/>
  </cols>
  <sheetData>
    <row r="1" spans="1:17" ht="89.25" customHeight="1">
      <c r="A1" s="9" t="s">
        <v>2</v>
      </c>
      <c r="B1" s="10" t="s">
        <v>1</v>
      </c>
      <c r="C1" s="11"/>
      <c r="D1" s="12"/>
      <c r="E1" s="12"/>
      <c r="F1" s="13"/>
      <c r="G1" s="14"/>
      <c r="H1" s="15"/>
      <c r="I1" s="15"/>
      <c r="J1" s="15"/>
      <c r="K1" s="26"/>
      <c r="L1" s="31" t="s">
        <v>3</v>
      </c>
      <c r="M1" s="32" t="s">
        <v>4</v>
      </c>
      <c r="N1" s="32" t="s">
        <v>5</v>
      </c>
      <c r="O1" s="32" t="s">
        <v>6</v>
      </c>
      <c r="P1" s="45" t="s">
        <v>8</v>
      </c>
      <c r="Q1" s="45" t="s">
        <v>7</v>
      </c>
    </row>
    <row r="2" spans="1:17">
      <c r="A2" s="50" t="s">
        <v>10</v>
      </c>
      <c r="B2" s="51">
        <v>2</v>
      </c>
      <c r="C2" s="30">
        <v>3</v>
      </c>
      <c r="D2" s="21">
        <v>0</v>
      </c>
      <c r="E2" s="21">
        <v>1</v>
      </c>
      <c r="F2" s="22">
        <v>4</v>
      </c>
      <c r="G2" s="23">
        <v>38</v>
      </c>
      <c r="H2" s="24">
        <v>40810</v>
      </c>
      <c r="I2" s="25">
        <v>40812</v>
      </c>
      <c r="J2" s="24">
        <v>40812</v>
      </c>
      <c r="K2" s="28">
        <v>2</v>
      </c>
      <c r="L2" s="44" t="e">
        <f>SUMPRODUCT((Notifs!$A$2:$A$700=RIGHT(L1,1))*(Notifs!$I$2:$I$700=[1]Lots!$A5)*(Notifs!$J$2:$J$700=[1]Lots!$B5)*(Notifs!$L$2:$L$700))</f>
        <v>#REF!</v>
      </c>
      <c r="M2" s="34"/>
      <c r="N2" s="34"/>
      <c r="O2" s="38"/>
      <c r="P2" s="38" t="e">
        <f>SUM(L2:O2)</f>
        <v>#REF!</v>
      </c>
      <c r="Q2" s="38"/>
    </row>
    <row r="3" spans="1:17">
      <c r="A3" s="50" t="s">
        <v>11</v>
      </c>
      <c r="B3" s="51">
        <v>3</v>
      </c>
      <c r="C3" s="29">
        <v>0</v>
      </c>
      <c r="D3" s="16">
        <v>0</v>
      </c>
      <c r="E3" s="16">
        <v>1</v>
      </c>
      <c r="F3" s="17">
        <v>1</v>
      </c>
      <c r="G3" s="18">
        <v>38</v>
      </c>
      <c r="H3" s="19">
        <v>40810</v>
      </c>
      <c r="I3" s="20">
        <v>40809</v>
      </c>
      <c r="J3" s="19">
        <v>40809</v>
      </c>
      <c r="K3" s="27">
        <v>-1</v>
      </c>
      <c r="L3" s="35"/>
      <c r="M3" s="33"/>
      <c r="N3" s="33"/>
      <c r="O3" s="37"/>
      <c r="P3" s="47">
        <f t="shared" ref="P3:P6" si="0">SUM(L3:O3)</f>
        <v>0</v>
      </c>
      <c r="Q3" s="47">
        <f>IF(Notifs!H3=1,1,IF(Notifs!H3=2,3,2))</f>
        <v>1</v>
      </c>
    </row>
    <row r="4" spans="1:17">
      <c r="A4" s="50" t="s">
        <v>12</v>
      </c>
      <c r="B4" s="51">
        <v>1</v>
      </c>
      <c r="C4" s="29">
        <v>0</v>
      </c>
      <c r="D4" s="16">
        <v>0</v>
      </c>
      <c r="E4" s="16">
        <v>1</v>
      </c>
      <c r="F4" s="17">
        <v>1</v>
      </c>
      <c r="G4" s="18">
        <v>38</v>
      </c>
      <c r="H4" s="19">
        <v>40810</v>
      </c>
      <c r="I4" s="20">
        <v>40806</v>
      </c>
      <c r="J4" s="19">
        <v>40807</v>
      </c>
      <c r="K4" s="27">
        <v>-3</v>
      </c>
      <c r="L4" s="35"/>
      <c r="M4" s="33"/>
      <c r="N4" s="33"/>
      <c r="O4" s="37"/>
      <c r="P4" s="47">
        <f t="shared" si="0"/>
        <v>0</v>
      </c>
      <c r="Q4" s="47">
        <f>IF(Notifs!H4=1,1,IF(Notifs!H4=2,3,2))</f>
        <v>3</v>
      </c>
    </row>
    <row r="5" spans="1:17">
      <c r="A5" s="50" t="s">
        <v>13</v>
      </c>
      <c r="B5" s="51">
        <v>2</v>
      </c>
      <c r="C5" s="30">
        <v>0</v>
      </c>
      <c r="D5" s="21">
        <v>0</v>
      </c>
      <c r="E5" s="21">
        <v>0</v>
      </c>
      <c r="F5" s="22">
        <v>0</v>
      </c>
      <c r="G5" s="23">
        <v>39</v>
      </c>
      <c r="H5" s="24">
        <v>40811</v>
      </c>
      <c r="I5" s="25">
        <v>40807</v>
      </c>
      <c r="J5" s="24">
        <v>40807</v>
      </c>
      <c r="K5" s="28">
        <v>-4</v>
      </c>
      <c r="L5" s="36"/>
      <c r="M5" s="34"/>
      <c r="N5" s="34"/>
      <c r="O5" s="38"/>
      <c r="P5" s="47">
        <f t="shared" si="0"/>
        <v>0</v>
      </c>
      <c r="Q5" s="47">
        <f>IF(Notifs!H5=1,1,IF(Notifs!H5=2,3,2))</f>
        <v>2</v>
      </c>
    </row>
    <row r="6" spans="1:17" ht="15.75" thickBot="1">
      <c r="A6" s="52" t="s">
        <v>11</v>
      </c>
      <c r="B6" s="53">
        <v>2</v>
      </c>
      <c r="C6" s="29">
        <v>0</v>
      </c>
      <c r="D6" s="16">
        <v>0</v>
      </c>
      <c r="E6" s="16">
        <v>1</v>
      </c>
      <c r="F6" s="17">
        <v>1</v>
      </c>
      <c r="G6" s="18">
        <v>39</v>
      </c>
      <c r="H6" s="19">
        <v>40811</v>
      </c>
      <c r="I6" s="20">
        <v>40807</v>
      </c>
      <c r="J6" s="19">
        <v>40807</v>
      </c>
      <c r="K6" s="27">
        <v>-4</v>
      </c>
      <c r="L6" s="35"/>
      <c r="M6" s="33"/>
      <c r="N6" s="33"/>
      <c r="O6" s="37"/>
      <c r="P6" s="47">
        <f t="shared" si="0"/>
        <v>0</v>
      </c>
      <c r="Q6" s="47">
        <f>IF(Notifs!H6=1,1,IF(Notifs!H6=2,3,2))</f>
        <v>2</v>
      </c>
    </row>
    <row r="9" spans="1:17">
      <c r="J9" s="8"/>
    </row>
    <row r="12" spans="1:17">
      <c r="L12" s="57" t="s">
        <v>19</v>
      </c>
      <c r="M12" s="57"/>
      <c r="N12" s="57"/>
      <c r="O12" s="57"/>
      <c r="P12" s="57"/>
      <c r="Q12" s="57"/>
    </row>
  </sheetData>
  <mergeCells count="1">
    <mergeCell ref="L12:Q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"/>
  <sheetViews>
    <sheetView workbookViewId="0">
      <selection activeCell="E9" sqref="E9"/>
    </sheetView>
  </sheetViews>
  <sheetFormatPr baseColWidth="10" defaultRowHeight="15"/>
  <cols>
    <col min="2" max="2" width="13.5703125" customWidth="1"/>
    <col min="5" max="5" width="9" customWidth="1"/>
    <col min="6" max="6" width="13.140625" customWidth="1"/>
    <col min="7" max="7" width="12.85546875" customWidth="1"/>
    <col min="8" max="8" width="12.85546875" style="8" customWidth="1"/>
  </cols>
  <sheetData>
    <row r="1" spans="1:13" ht="54" customHeight="1">
      <c r="A1" s="5" t="s">
        <v>0</v>
      </c>
      <c r="B1" s="5"/>
      <c r="C1" s="5"/>
      <c r="D1" s="39"/>
      <c r="E1" s="5"/>
      <c r="F1" s="5"/>
      <c r="G1" s="39"/>
      <c r="H1" s="39"/>
      <c r="I1" s="40" t="s">
        <v>14</v>
      </c>
      <c r="J1" s="6" t="s">
        <v>1</v>
      </c>
      <c r="K1" s="40"/>
      <c r="L1" s="48" t="s">
        <v>9</v>
      </c>
      <c r="M1" s="1"/>
    </row>
    <row r="2" spans="1:13">
      <c r="A2" s="54" t="s">
        <v>15</v>
      </c>
      <c r="B2" s="2"/>
      <c r="C2" s="3"/>
      <c r="D2" s="3"/>
      <c r="E2" s="3"/>
      <c r="F2" s="7">
        <v>40920</v>
      </c>
      <c r="G2" s="42">
        <v>40926</v>
      </c>
      <c r="H2" s="46">
        <v>1</v>
      </c>
      <c r="I2" s="50" t="s">
        <v>10</v>
      </c>
      <c r="J2" s="51">
        <v>2</v>
      </c>
      <c r="K2" s="49">
        <f>IF(H2=1,1,IF(H2=2,3,2))</f>
        <v>1</v>
      </c>
      <c r="L2" s="56">
        <f t="shared" ref="L2:L7" si="0">IF(A2="","",1)</f>
        <v>1</v>
      </c>
      <c r="M2" s="1"/>
    </row>
    <row r="3" spans="1:13">
      <c r="A3" s="54" t="s">
        <v>15</v>
      </c>
      <c r="B3" s="2"/>
      <c r="C3" s="3"/>
      <c r="D3" s="3"/>
      <c r="E3" s="3"/>
      <c r="F3" s="41">
        <v>40921</v>
      </c>
      <c r="G3" s="41">
        <v>40921</v>
      </c>
      <c r="H3" s="46">
        <v>1</v>
      </c>
      <c r="I3" s="50" t="s">
        <v>11</v>
      </c>
      <c r="J3" s="51">
        <v>3</v>
      </c>
      <c r="K3" s="49">
        <f>IF(H3=1,1,IF(H3=2,3,2))</f>
        <v>1</v>
      </c>
      <c r="L3" s="56">
        <f t="shared" si="0"/>
        <v>1</v>
      </c>
      <c r="M3" s="1"/>
    </row>
    <row r="4" spans="1:13">
      <c r="A4" s="54" t="s">
        <v>16</v>
      </c>
      <c r="B4" s="2"/>
      <c r="C4" s="3"/>
      <c r="D4" s="3"/>
      <c r="E4" s="3"/>
      <c r="F4" s="41">
        <v>40920</v>
      </c>
      <c r="G4" s="42">
        <v>40918</v>
      </c>
      <c r="H4" s="46">
        <v>2</v>
      </c>
      <c r="I4" s="50" t="s">
        <v>12</v>
      </c>
      <c r="J4" s="51">
        <v>1</v>
      </c>
      <c r="K4" s="49">
        <f>IF(H4=1,1,IF(H4=2,3,2))</f>
        <v>3</v>
      </c>
      <c r="L4" s="56">
        <f t="shared" si="0"/>
        <v>1</v>
      </c>
      <c r="M4" s="1"/>
    </row>
    <row r="5" spans="1:13" ht="15" customHeight="1">
      <c r="A5" s="54" t="s">
        <v>17</v>
      </c>
      <c r="B5" s="2"/>
      <c r="C5" s="3"/>
      <c r="D5" s="3"/>
      <c r="E5" s="3"/>
      <c r="F5" s="41">
        <v>40920</v>
      </c>
      <c r="G5" s="42"/>
      <c r="H5" s="46"/>
      <c r="I5" s="50" t="s">
        <v>13</v>
      </c>
      <c r="J5" s="51">
        <v>2</v>
      </c>
      <c r="K5" s="49">
        <f>IF(H5=1,1,IF(H5=2,3,2))</f>
        <v>2</v>
      </c>
      <c r="L5" s="56">
        <f t="shared" si="0"/>
        <v>1</v>
      </c>
      <c r="M5" s="1"/>
    </row>
    <row r="6" spans="1:13" ht="15" customHeight="1" thickBot="1">
      <c r="A6" s="54" t="s">
        <v>18</v>
      </c>
      <c r="B6" s="2"/>
      <c r="C6" s="3"/>
      <c r="D6" s="3"/>
      <c r="E6" s="3"/>
      <c r="F6" s="2"/>
      <c r="G6" s="2"/>
      <c r="H6" s="46"/>
      <c r="I6" s="52" t="s">
        <v>11</v>
      </c>
      <c r="J6" s="53">
        <v>2</v>
      </c>
      <c r="K6" s="49">
        <f>IF(H6=1,1,IF(H6=2,3,2))</f>
        <v>2</v>
      </c>
      <c r="L6" s="56">
        <f t="shared" si="0"/>
        <v>1</v>
      </c>
      <c r="M6" s="1"/>
    </row>
    <row r="7" spans="1:13" ht="72" customHeight="1">
      <c r="A7" s="55"/>
      <c r="B7" s="8"/>
      <c r="C7" s="8"/>
      <c r="D7" s="1"/>
      <c r="E7" s="1"/>
      <c r="F7" s="1"/>
      <c r="G7" s="1"/>
      <c r="I7" s="1"/>
      <c r="J7" s="1"/>
      <c r="K7" s="4"/>
      <c r="L7" s="3" t="str">
        <f t="shared" si="0"/>
        <v/>
      </c>
      <c r="M7" s="1"/>
    </row>
    <row r="8" spans="1:13" s="8" customFormat="1">
      <c r="K8" s="4"/>
    </row>
    <row r="9" spans="1:13">
      <c r="A9" s="8"/>
      <c r="B9" s="8"/>
      <c r="C9" s="8"/>
      <c r="K9" s="4"/>
    </row>
    <row r="10" spans="1:13" ht="15" customHeight="1">
      <c r="A10" s="8"/>
      <c r="B10" s="8"/>
      <c r="C10" s="4"/>
      <c r="D10" s="8"/>
      <c r="E10" s="4"/>
      <c r="F10" s="1"/>
      <c r="G10" s="1"/>
      <c r="I10" s="1"/>
      <c r="J10" s="1"/>
      <c r="K10" s="1"/>
      <c r="L10" s="1"/>
      <c r="M10" s="1"/>
    </row>
    <row r="11" spans="1:13">
      <c r="A11" s="8"/>
      <c r="B11" s="8"/>
      <c r="C11" s="8"/>
      <c r="D11" s="8"/>
      <c r="E11" s="4"/>
      <c r="F11" s="1"/>
      <c r="G11" s="1"/>
      <c r="I11" s="1"/>
      <c r="J11" s="1"/>
      <c r="K11" s="1"/>
      <c r="L11" s="1"/>
      <c r="M11" s="1"/>
    </row>
    <row r="12" spans="1:13">
      <c r="A12" s="8"/>
      <c r="B12" s="8"/>
      <c r="C12" s="8"/>
      <c r="D12" s="8"/>
      <c r="E12" s="4"/>
      <c r="F12" s="1"/>
      <c r="G12" s="1"/>
      <c r="I12" s="1"/>
      <c r="J12" s="1"/>
      <c r="K12" s="1"/>
      <c r="L12" s="1"/>
      <c r="M12" s="1"/>
    </row>
    <row r="13" spans="1:13">
      <c r="A13" s="8"/>
      <c r="B13" s="8"/>
      <c r="C13" s="8"/>
      <c r="D13" s="8"/>
      <c r="E13" s="4"/>
      <c r="F13" s="1"/>
      <c r="G13" s="1"/>
      <c r="I13" s="1"/>
      <c r="J13" s="1"/>
      <c r="K13" s="1"/>
      <c r="L13" s="1"/>
      <c r="M13" s="1"/>
    </row>
    <row r="14" spans="1:13" ht="31.5" customHeight="1">
      <c r="A14" s="8"/>
      <c r="B14" s="43"/>
      <c r="C14" s="43"/>
      <c r="D14" s="8"/>
      <c r="E14" s="4"/>
      <c r="F14" s="1"/>
      <c r="G14" s="43"/>
      <c r="I14" s="1"/>
      <c r="J14" s="1"/>
      <c r="K14" s="1"/>
      <c r="L14" s="1"/>
      <c r="M14" s="1"/>
    </row>
    <row r="15" spans="1:13" ht="32.25" customHeight="1">
      <c r="A15" s="8"/>
      <c r="B15" s="8"/>
      <c r="C15" s="8"/>
      <c r="D15" s="8"/>
    </row>
    <row r="16" spans="1:13" ht="34.5" customHeight="1">
      <c r="A16" s="8"/>
      <c r="B16" s="8"/>
      <c r="C16" s="4"/>
      <c r="D16" s="8"/>
    </row>
    <row r="17" spans="1:4">
      <c r="A17" s="8"/>
      <c r="B17" s="8"/>
      <c r="C17" s="8"/>
      <c r="D17" s="8"/>
    </row>
    <row r="18" spans="1:4">
      <c r="A18" s="8"/>
      <c r="B18" s="8"/>
      <c r="C18" s="8"/>
      <c r="D18" s="8"/>
    </row>
    <row r="19" spans="1:4">
      <c r="A19" s="8"/>
      <c r="B19" s="8"/>
      <c r="C19" s="8"/>
      <c r="D19" s="8"/>
    </row>
  </sheetData>
  <conditionalFormatting sqref="K2:K6">
    <cfRule type="iconSet" priority="5">
      <iconSet showValue="0" reverse="1">
        <cfvo type="percent" val="0"/>
        <cfvo type="num" val="2"/>
        <cfvo type="num" val="3"/>
      </iconSet>
    </cfRule>
  </conditionalFormatting>
  <conditionalFormatting sqref="H2:H6">
    <cfRule type="iconSet" priority="3">
      <iconSet showValue="0" reverse="1">
        <cfvo type="percent" val="0"/>
        <cfvo type="num" val="2"/>
        <cfvo type="num" val="2"/>
      </iconSet>
    </cfRule>
  </conditionalFormatting>
  <conditionalFormatting sqref="B15:D15">
    <cfRule type="iconSet" priority="1">
      <iconSet showValue="0" reverse="1">
        <cfvo type="percent" val="0"/>
        <cfvo type="num" val="&quot;&quot;&quot;&quot;&quot;&quot;"/>
        <cfvo type="num" val="$F$2"/>
      </iconSet>
    </cfRule>
    <cfRule type="iconSet" priority="2">
      <iconSet>
        <cfvo type="percent" val="0"/>
        <cfvo type="percent" val="33"/>
        <cfvo type="percent" val="67"/>
      </iconSet>
    </cfRule>
  </conditionalFormatting>
  <conditionalFormatting sqref="G15:H15">
    <cfRule type="iconSet" priority="20">
      <iconSet showValue="0" reverse="1">
        <cfvo type="percent" val="0"/>
        <cfvo type="num" val="&quot;&quot;&quot;&quot;&quot;&quot;"/>
        <cfvo type="num" val="$F$2"/>
      </iconSet>
    </cfRule>
    <cfRule type="iconSet" priority="21">
      <iconSet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E2">
      <formula1>Qui?</formula1>
    </dataValidation>
    <dataValidation type="list" allowBlank="1" showInputMessage="1" showErrorMessage="1" sqref="A2:A7">
      <formula1>Type_de_Notification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performance</vt:lpstr>
      <vt:lpstr>Notifs</vt:lpstr>
      <vt:lpstr>Feuil1</vt:lpstr>
    </vt:vector>
  </TitlesOfParts>
  <Company>GlaxoSmithKline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ssf25614</dc:creator>
  <cp:lastModifiedBy>ssf25614</cp:lastModifiedBy>
  <dcterms:created xsi:type="dcterms:W3CDTF">2012-01-16T14:03:14Z</dcterms:created>
  <dcterms:modified xsi:type="dcterms:W3CDTF">2012-01-19T14:13:35Z</dcterms:modified>
</cp:coreProperties>
</file>