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72" windowWidth="22116" windowHeight="9528"/>
  </bookViews>
  <sheets>
    <sheet name="Janvier" sheetId="1" r:id="rId1"/>
    <sheet name="Janvier1" sheetId="2" r:id="rId2"/>
  </sheets>
  <calcPr calcId="145621"/>
</workbook>
</file>

<file path=xl/calcChain.xml><?xml version="1.0" encoding="utf-8"?>
<calcChain xmlns="http://schemas.openxmlformats.org/spreadsheetml/2006/main">
  <c r="Q14" i="2" l="1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C8" i="1"/>
  <c r="C9" i="1" s="1"/>
  <c r="C10" i="1" s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B8" i="1"/>
  <c r="A8" i="1" s="1"/>
  <c r="B9" i="1" l="1"/>
  <c r="A9" i="1" s="1"/>
  <c r="C11" i="1"/>
  <c r="B10" i="1"/>
  <c r="A10" i="1" s="1"/>
  <c r="B11" i="1" l="1"/>
  <c r="A11" i="1" s="1"/>
  <c r="C12" i="1"/>
  <c r="B12" i="1" l="1"/>
  <c r="A12" i="1" s="1"/>
  <c r="C13" i="1"/>
  <c r="C14" i="1" l="1"/>
  <c r="B13" i="1"/>
  <c r="A13" i="1" s="1"/>
  <c r="C15" i="1" l="1"/>
  <c r="B14" i="1"/>
  <c r="A14" i="1" s="1"/>
  <c r="B15" i="1" l="1"/>
  <c r="A15" i="1" s="1"/>
  <c r="C16" i="1"/>
  <c r="B16" i="1" l="1"/>
  <c r="A16" i="1" s="1"/>
  <c r="C17" i="1"/>
  <c r="C18" i="1" l="1"/>
  <c r="B17" i="1"/>
  <c r="A17" i="1" s="1"/>
  <c r="C19" i="1" l="1"/>
  <c r="B18" i="1"/>
  <c r="A18" i="1" s="1"/>
  <c r="B19" i="1" l="1"/>
  <c r="A19" i="1" s="1"/>
  <c r="C20" i="1"/>
  <c r="B20" i="1" l="1"/>
  <c r="A20" i="1" s="1"/>
  <c r="C21" i="1"/>
  <c r="C22" i="1" l="1"/>
  <c r="B21" i="1"/>
  <c r="A21" i="1" s="1"/>
  <c r="B22" i="1" l="1"/>
  <c r="A22" i="1" s="1"/>
  <c r="C23" i="1"/>
  <c r="B23" i="1" l="1"/>
  <c r="A23" i="1" s="1"/>
  <c r="C24" i="1"/>
  <c r="C25" i="1" l="1"/>
  <c r="B24" i="1"/>
  <c r="A24" i="1" s="1"/>
  <c r="C26" i="1" l="1"/>
  <c r="B25" i="1"/>
  <c r="A25" i="1" s="1"/>
  <c r="B26" i="1" l="1"/>
  <c r="A26" i="1" s="1"/>
  <c r="C27" i="1"/>
  <c r="B27" i="1" l="1"/>
  <c r="A27" i="1" s="1"/>
  <c r="C28" i="1"/>
  <c r="B28" i="1" l="1"/>
  <c r="A28" i="1" s="1"/>
  <c r="C29" i="1"/>
  <c r="C30" i="1" l="1"/>
  <c r="B29" i="1"/>
  <c r="A29" i="1" s="1"/>
  <c r="B30" i="1" l="1"/>
  <c r="A30" i="1" s="1"/>
  <c r="C31" i="1"/>
  <c r="B31" i="1" l="1"/>
  <c r="A31" i="1" s="1"/>
  <c r="C32" i="1"/>
  <c r="B32" i="1" l="1"/>
  <c r="A32" i="1" s="1"/>
  <c r="C33" i="1"/>
  <c r="B33" i="1" l="1"/>
  <c r="A33" i="1" s="1"/>
  <c r="C34" i="1"/>
  <c r="C35" i="1" l="1"/>
  <c r="B34" i="1"/>
  <c r="A34" i="1" s="1"/>
  <c r="C36" i="1" l="1"/>
  <c r="B35" i="1"/>
  <c r="A35" i="1" s="1"/>
  <c r="B36" i="1" l="1"/>
  <c r="A36" i="1" s="1"/>
  <c r="C37" i="1"/>
  <c r="B37" i="1" l="1"/>
  <c r="A37" i="1" s="1"/>
  <c r="C38" i="1"/>
  <c r="B38" i="1" s="1"/>
  <c r="A38" i="1" s="1"/>
</calcChain>
</file>

<file path=xl/comments1.xml><?xml version="1.0" encoding="utf-8"?>
<comments xmlns="http://schemas.openxmlformats.org/spreadsheetml/2006/main">
  <authors>
    <author>Chirouze</author>
    <author>Fontaine Carole</author>
  </authors>
  <commentList>
    <comment ref="A5" authorId="0">
      <text>
        <r>
          <rPr>
            <sz val="11"/>
            <color indexed="8"/>
            <rFont val="Times New Roman"/>
            <family val="1"/>
          </rPr>
          <t xml:space="preserve">Compléter la ligne en mentionnant le nombre d'heures prévues au  planning ou au réel (si pas de planning de garde),  les jours effectifs de garde.
</t>
        </r>
        <r>
          <rPr>
            <u/>
            <sz val="11"/>
            <color indexed="8"/>
            <rFont val="Times New Roman"/>
            <family val="1"/>
          </rPr>
          <t xml:space="preserve">
</t>
        </r>
        <r>
          <rPr>
            <b/>
            <sz val="11"/>
            <color indexed="8"/>
            <rFont val="Times New Roman"/>
            <family val="1"/>
          </rPr>
          <t>Les heures du planning sont inchangées :</t>
        </r>
        <r>
          <rPr>
            <sz val="11"/>
            <color indexed="8"/>
            <rFont val="Times New Roman"/>
            <family val="1"/>
          </rPr>
          <t xml:space="preserve">
- Si l'enfant arrive après l'heure prévue, 
- Si l'enfant part avant l'heure prévue, </t>
        </r>
        <r>
          <rPr>
            <sz val="12"/>
            <color indexed="8"/>
            <rFont val="Times New Roman"/>
            <family val="1"/>
          </rPr>
          <t xml:space="preserve">
</t>
        </r>
        <r>
          <rPr>
            <u/>
            <sz val="11"/>
            <color indexed="8"/>
            <rFont val="Times New Roman"/>
            <family val="1"/>
          </rPr>
          <t>Possibilité de mettre des anotations telles que :</t>
        </r>
        <r>
          <rPr>
            <sz val="11"/>
            <color indexed="8"/>
            <rFont val="Times New Roman"/>
            <family val="1"/>
          </rPr>
          <t xml:space="preserve">
- Abs pour absence, 
- FR pour jours fériés, 
- CP pour congés payés
- CSS pour congés sans soldes, etc....
 </t>
        </r>
        <r>
          <rPr>
            <sz val="12"/>
            <color indexed="8"/>
            <rFont val="Times New Roman"/>
            <family val="1"/>
          </rPr>
          <t xml:space="preserve">
</t>
        </r>
      </text>
    </comment>
    <comment ref="B5" authorId="1">
      <text>
        <r>
          <rPr>
            <b/>
            <u/>
            <sz val="12"/>
            <color indexed="81"/>
            <rFont val="Times New Roman"/>
            <family val="1"/>
          </rPr>
          <t>Conversion des heures en système décimal:</t>
        </r>
        <r>
          <rPr>
            <b/>
            <sz val="12"/>
            <color indexed="81"/>
            <rFont val="Times New Roman"/>
            <family val="1"/>
          </rPr>
          <t xml:space="preserve"> </t>
        </r>
        <r>
          <rPr>
            <sz val="12"/>
            <color indexed="81"/>
            <rFont val="Times New Roman"/>
            <family val="1"/>
          </rPr>
          <t xml:space="preserve">
Si nous effectuons par exemple 9h45 de travail dans une journée, il ne faudra pas noter  9h45 mais  </t>
        </r>
        <r>
          <rPr>
            <b/>
            <u/>
            <sz val="12"/>
            <color indexed="81"/>
            <rFont val="Times New Roman"/>
            <family val="1"/>
          </rPr>
          <t>9h75</t>
        </r>
        <r>
          <rPr>
            <sz val="12"/>
            <color indexed="81"/>
            <rFont val="Times New Roman"/>
            <family val="1"/>
          </rPr>
          <t xml:space="preserve"> !
9h00 = 9,00
9h05 = 9,08
9h10 = 9,17
9h15 = 9,25
9h20 = 9,33
9h25 = 9,42
9h30 = 9,50
9h35 = 9,58
9h40 = 9,67
</t>
        </r>
        <r>
          <rPr>
            <b/>
            <sz val="12"/>
            <color indexed="81"/>
            <rFont val="Times New Roman"/>
            <family val="1"/>
          </rPr>
          <t>9h45 = 9,75</t>
        </r>
        <r>
          <rPr>
            <sz val="12"/>
            <color indexed="81"/>
            <rFont val="Times New Roman"/>
            <family val="1"/>
          </rPr>
          <t xml:space="preserve">
9h50 = 9,84
9h55 = 9,92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12"/>
            <color indexed="8"/>
            <rFont val="Times New Roman"/>
            <family val="1"/>
          </rPr>
          <t xml:space="preserve">Indiquer sur cette ligne les heures non prévues au planning journalier </t>
        </r>
        <r>
          <rPr>
            <b/>
            <u/>
            <sz val="12"/>
            <color indexed="8"/>
            <rFont val="Times New Roman"/>
            <family val="1"/>
          </rPr>
          <t>dans la limite de 45 h par semaine</t>
        </r>
        <r>
          <rPr>
            <sz val="12"/>
            <color indexed="8"/>
            <rFont val="Times New Roman"/>
            <family val="1"/>
          </rPr>
          <t xml:space="preserve"> .
E</t>
        </r>
        <r>
          <rPr>
            <u/>
            <sz val="12"/>
            <color indexed="8"/>
            <rFont val="Times New Roman"/>
            <family val="1"/>
          </rPr>
          <t>xemple :</t>
        </r>
        <r>
          <rPr>
            <sz val="12"/>
            <color indexed="8"/>
            <rFont val="Times New Roman"/>
            <family val="1"/>
          </rPr>
          <t xml:space="preserve">
- Arrivée avant l'heure prévue
- Départ  après l'heure prévue au contrat
- Et toutes les autres heures effectuées non prévues au contrat.</t>
        </r>
        <r>
          <rPr>
            <sz val="11"/>
            <color indexed="8"/>
            <rFont val="Tahoma"/>
            <family val="2"/>
          </rPr>
          <t xml:space="preserve">
</t>
        </r>
      </text>
    </comment>
    <comment ref="A7" authorId="0">
      <text>
        <r>
          <rPr>
            <b/>
            <sz val="12"/>
            <color indexed="8"/>
            <rFont val="Times New Roman"/>
            <family val="1"/>
          </rPr>
          <t>Indiquer</t>
        </r>
        <r>
          <rPr>
            <sz val="12"/>
            <color indexed="8"/>
            <rFont val="Times New Roman"/>
            <family val="1"/>
          </rPr>
          <t xml:space="preserve"> sur cette ligne </t>
        </r>
        <r>
          <rPr>
            <b/>
            <sz val="12"/>
            <color indexed="8"/>
            <rFont val="Times New Roman"/>
            <family val="1"/>
          </rPr>
          <t>chaque fin de semaine</t>
        </r>
        <r>
          <rPr>
            <sz val="12"/>
            <color indexed="8"/>
            <rFont val="Times New Roman"/>
            <family val="1"/>
          </rPr>
          <t xml:space="preserve">,  le nombre d'heures effectuées </t>
        </r>
        <r>
          <rPr>
            <b/>
            <sz val="12"/>
            <color indexed="8"/>
            <rFont val="Times New Roman"/>
            <family val="1"/>
          </rPr>
          <t>au-delà de 45heures sur la semaine</t>
        </r>
        <r>
          <rPr>
            <sz val="12"/>
            <color indexed="8"/>
            <rFont val="Times New Roman"/>
            <family val="1"/>
          </rPr>
          <t xml:space="preserve">. 
</t>
        </r>
        <r>
          <rPr>
            <sz val="9"/>
            <color indexed="8"/>
            <rFont val="Tahoma"/>
            <family val="2"/>
          </rPr>
          <t xml:space="preserve">
</t>
        </r>
      </text>
    </comment>
    <comment ref="A11" authorId="0">
      <text>
        <r>
          <rPr>
            <sz val="11"/>
            <color indexed="8"/>
            <rFont val="Times New Roman"/>
            <family val="1"/>
          </rPr>
          <t xml:space="preserve">Compléter la ligne en mentionnant le nombre d'heures prévues au  planning ou au réel (si pas de planning de garde),  les jours  effectifs de garde.
</t>
        </r>
        <r>
          <rPr>
            <u/>
            <sz val="11"/>
            <color indexed="8"/>
            <rFont val="Times New Roman"/>
            <family val="1"/>
          </rPr>
          <t xml:space="preserve">
</t>
        </r>
        <r>
          <rPr>
            <b/>
            <sz val="11"/>
            <color indexed="8"/>
            <rFont val="Times New Roman"/>
            <family val="1"/>
          </rPr>
          <t>Les heures du planning sont inchangées :</t>
        </r>
        <r>
          <rPr>
            <sz val="11"/>
            <color indexed="8"/>
            <rFont val="Times New Roman"/>
            <family val="1"/>
          </rPr>
          <t xml:space="preserve">
- Si l'enfant arrive après l'heure prévue, 
- Si l'enfant part avant l'heure prévue, 
Possibilité de mettre des anotations telles que :
- Abs pour absence, 
- FR pour jours fériés, 
- CP pour congés payés
- CSS pour congés sans soldes, etc....</t>
        </r>
        <r>
          <rPr>
            <sz val="12"/>
            <color indexed="8"/>
            <rFont val="Times New Roman"/>
            <family val="1"/>
          </rPr>
          <t xml:space="preserve">
 </t>
        </r>
        <r>
          <rPr>
            <sz val="9"/>
            <color indexed="8"/>
            <rFont val="Tahoma"/>
            <family val="2"/>
          </rPr>
          <t xml:space="preserve">
,</t>
        </r>
      </text>
    </comment>
    <comment ref="A12" authorId="0">
      <text>
        <r>
          <rPr>
            <sz val="12"/>
            <color indexed="8"/>
            <rFont val="Times New Roman"/>
            <family val="1"/>
          </rPr>
          <t xml:space="preserve">Indiquer sur cette ligne les heures effectuées hors planning journalier </t>
        </r>
        <r>
          <rPr>
            <b/>
            <u/>
            <sz val="12"/>
            <color indexed="8"/>
            <rFont val="Times New Roman"/>
            <family val="1"/>
          </rPr>
          <t>dans la limite de 45 h par semaine</t>
        </r>
        <r>
          <rPr>
            <sz val="12"/>
            <color indexed="8"/>
            <rFont val="Times New Roman"/>
            <family val="1"/>
          </rPr>
          <t xml:space="preserve"> .
E</t>
        </r>
        <r>
          <rPr>
            <u/>
            <sz val="12"/>
            <color indexed="8"/>
            <rFont val="Times New Roman"/>
            <family val="1"/>
          </rPr>
          <t>xemple :</t>
        </r>
        <r>
          <rPr>
            <sz val="12"/>
            <color indexed="8"/>
            <rFont val="Times New Roman"/>
            <family val="1"/>
          </rPr>
          <t xml:space="preserve">
- Arrivée avant l'heure prévue
- Départ  après l'heure prévue au contrat
- Et toutes les autres heures effectuées non prévues au contrat.</t>
        </r>
        <r>
          <rPr>
            <sz val="11"/>
            <color indexed="8"/>
            <rFont val="Tahoma"/>
            <family val="2"/>
          </rPr>
          <t xml:space="preserve">
</t>
        </r>
      </text>
    </comment>
    <comment ref="A13" authorId="0">
      <text>
        <r>
          <rPr>
            <b/>
            <sz val="12"/>
            <color indexed="8"/>
            <rFont val="Times New Roman"/>
            <family val="1"/>
          </rPr>
          <t>Indiquer</t>
        </r>
        <r>
          <rPr>
            <sz val="12"/>
            <color indexed="8"/>
            <rFont val="Times New Roman"/>
            <family val="1"/>
          </rPr>
          <t xml:space="preserve"> sur cette ligne </t>
        </r>
        <r>
          <rPr>
            <b/>
            <sz val="12"/>
            <color indexed="8"/>
            <rFont val="Times New Roman"/>
            <family val="1"/>
          </rPr>
          <t>chaque fin de semaine</t>
        </r>
        <r>
          <rPr>
            <sz val="12"/>
            <color indexed="8"/>
            <rFont val="Times New Roman"/>
            <family val="1"/>
          </rPr>
          <t xml:space="preserve">,  le nombre d'heures  effectuées (hors planning) </t>
        </r>
        <r>
          <rPr>
            <b/>
            <sz val="12"/>
            <color indexed="8"/>
            <rFont val="Times New Roman"/>
            <family val="1"/>
          </rPr>
          <t>au-delà de 45heures sur la semaine</t>
        </r>
        <r>
          <rPr>
            <sz val="12"/>
            <color indexed="8"/>
            <rFont val="Times New Roman"/>
            <family val="1"/>
          </rPr>
          <t xml:space="preserve">. 
</t>
        </r>
        <r>
          <rPr>
            <sz val="9"/>
            <color indexed="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<sst xmlns="http://schemas.openxmlformats.org/spreadsheetml/2006/main" count="24" uniqueCount="20">
  <si>
    <t>Heures de Présence</t>
  </si>
  <si>
    <t>JOUR</t>
  </si>
  <si>
    <t>DATE</t>
  </si>
  <si>
    <t>Heure d'arrivée</t>
  </si>
  <si>
    <t xml:space="preserve">Heure de départ </t>
  </si>
  <si>
    <t xml:space="preserve">Total d'heures par jour      </t>
  </si>
  <si>
    <t>Jours</t>
  </si>
  <si>
    <t xml:space="preserve">  Heures planning ou réelles </t>
  </si>
  <si>
    <t xml:space="preserve">  Heures complémentaires</t>
  </si>
  <si>
    <t xml:space="preserve">  Heures supplémentaires</t>
  </si>
  <si>
    <t xml:space="preserve">TOTAL   </t>
  </si>
  <si>
    <t xml:space="preserve">TOTAL  </t>
  </si>
  <si>
    <t>Du</t>
  </si>
  <si>
    <t xml:space="preserve">au </t>
  </si>
  <si>
    <t xml:space="preserve">Heures Complém-entaires </t>
  </si>
  <si>
    <t>Heures  Supplém-entaires</t>
  </si>
  <si>
    <t>Heures Supplém-entaires Réelles</t>
  </si>
  <si>
    <t>Comment je peux générer automatiquement une feuille mensuelle par exemple:</t>
  </si>
  <si>
    <t>Si j'ai un onglet "Janvier", j'aimerais pouvoir générer par VBA un onglet "Janvier1" qui pourra etre copier d'un modele</t>
  </si>
  <si>
    <t>et dans lequel les cases ci-dessus seront remplies à partir de la feuille "Janvier" ainsi de suite pour tous les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</si>
</sst>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;[Red]#,##0.00\ &quot;€&quot;"/>
    <numFmt numFmtId="165" formatCode="0.00\h"/>
    <numFmt numFmtId="166" formatCode="\ d"/>
    <numFmt numFmtId="167" formatCode="hh:mm;@"/>
    <numFmt numFmtId="168" formatCode="[hh]&quot; h &quot;mm;@"/>
    <numFmt numFmtId="169" formatCode="[$-40C]mmmmm\-yyyy;@"/>
    <numFmt numFmtId="170" formatCode="[$-40C]\ mmmm\ yyyy"/>
  </numFmts>
  <fonts count="24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b/>
      <sz val="11"/>
      <color rgb="FFFF0000"/>
      <name val="Times New Roman"/>
      <family val="1"/>
    </font>
    <font>
      <sz val="10"/>
      <name val="Times New Roman"/>
      <family val="1"/>
    </font>
    <font>
      <b/>
      <sz val="16"/>
      <color theme="1"/>
      <name val="Calibri"/>
      <family val="2"/>
      <scheme val="minor"/>
    </font>
    <font>
      <sz val="14"/>
      <color rgb="FF000000"/>
      <name val="Times New Roman"/>
      <family val="1"/>
    </font>
    <font>
      <sz val="14"/>
      <color rgb="FF000000"/>
      <name val="Arial"/>
      <family val="2"/>
    </font>
    <font>
      <sz val="11"/>
      <color indexed="8"/>
      <name val="Times New Roman"/>
      <family val="1"/>
    </font>
    <font>
      <u/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2"/>
      <color indexed="8"/>
      <name val="Times New Roman"/>
      <family val="1"/>
    </font>
    <font>
      <b/>
      <u/>
      <sz val="12"/>
      <color indexed="81"/>
      <name val="Times New Roman"/>
      <family val="1"/>
    </font>
    <font>
      <b/>
      <sz val="12"/>
      <color indexed="81"/>
      <name val="Times New Roman"/>
      <family val="1"/>
    </font>
    <font>
      <sz val="12"/>
      <color indexed="81"/>
      <name val="Times New Roman"/>
      <family val="1"/>
    </font>
    <font>
      <sz val="9"/>
      <color indexed="81"/>
      <name val="Tahoma"/>
      <family val="2"/>
    </font>
    <font>
      <b/>
      <u/>
      <sz val="12"/>
      <color indexed="8"/>
      <name val="Times New Roman"/>
      <family val="1"/>
    </font>
    <font>
      <u/>
      <sz val="12"/>
      <color indexed="8"/>
      <name val="Times New Roman"/>
      <family val="1"/>
    </font>
    <font>
      <sz val="11"/>
      <color indexed="8"/>
      <name val="Tahoma"/>
      <family val="2"/>
    </font>
    <font>
      <b/>
      <sz val="12"/>
      <color indexed="8"/>
      <name val="Times New Roman"/>
      <family val="1"/>
    </font>
    <font>
      <sz val="9"/>
      <color indexed="8"/>
      <name val="Tahoma"/>
      <family val="2"/>
    </font>
    <font>
      <sz val="10"/>
      <name val="Arial"/>
      <family val="2"/>
    </font>
    <font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rgb="FFADF9B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double">
        <color rgb="FF000000"/>
      </right>
      <top style="thin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/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double">
        <color rgb="FF000000"/>
      </right>
      <top style="thin">
        <color rgb="FF000000"/>
      </top>
      <bottom/>
      <diagonal/>
    </border>
    <border>
      <left style="double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double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2" xfId="0" applyFont="1" applyFill="1" applyBorder="1" applyProtection="1"/>
    <xf numFmtId="166" fontId="2" fillId="0" borderId="2" xfId="0" applyNumberFormat="1" applyFont="1" applyFill="1" applyBorder="1" applyAlignment="1" applyProtection="1">
      <alignment horizontal="center"/>
    </xf>
    <xf numFmtId="169" fontId="0" fillId="0" borderId="0" xfId="0" applyNumberFormat="1"/>
    <xf numFmtId="167" fontId="5" fillId="0" borderId="2" xfId="0" applyNumberFormat="1" applyFont="1" applyFill="1" applyBorder="1" applyAlignment="1" applyProtection="1">
      <alignment horizontal="center"/>
      <protection locked="0"/>
    </xf>
    <xf numFmtId="168" fontId="5" fillId="0" borderId="2" xfId="0" applyNumberFormat="1" applyFont="1" applyFill="1" applyBorder="1" applyAlignment="1" applyProtection="1">
      <alignment horizontal="center"/>
    </xf>
    <xf numFmtId="0" fontId="7" fillId="2" borderId="3" xfId="0" applyFont="1" applyFill="1" applyBorder="1" applyAlignment="1" applyProtection="1">
      <alignment horizontal="center" vertical="top"/>
    </xf>
    <xf numFmtId="0" fontId="7" fillId="2" borderId="4" xfId="0" applyFont="1" applyFill="1" applyBorder="1" applyAlignment="1" applyProtection="1">
      <alignment horizontal="center" vertical="top"/>
    </xf>
    <xf numFmtId="0" fontId="7" fillId="2" borderId="5" xfId="0" applyFont="1" applyFill="1" applyBorder="1" applyAlignment="1" applyProtection="1">
      <alignment horizontal="center" vertical="top"/>
      <protection hidden="1"/>
    </xf>
    <xf numFmtId="0" fontId="7" fillId="3" borderId="6" xfId="0" applyFont="1" applyFill="1" applyBorder="1" applyAlignment="1" applyProtection="1">
      <alignment vertical="center"/>
    </xf>
    <xf numFmtId="0" fontId="7" fillId="4" borderId="7" xfId="0" applyFont="1" applyFill="1" applyBorder="1" applyAlignment="1" applyProtection="1">
      <alignment horizontal="center" vertical="center"/>
      <protection locked="0"/>
    </xf>
    <xf numFmtId="0" fontId="7" fillId="4" borderId="8" xfId="0" applyFont="1" applyFill="1" applyBorder="1" applyAlignment="1" applyProtection="1">
      <alignment horizontal="center" vertical="center"/>
      <protection hidden="1"/>
    </xf>
    <xf numFmtId="0" fontId="7" fillId="3" borderId="9" xfId="0" applyFont="1" applyFill="1" applyBorder="1" applyAlignment="1" applyProtection="1">
      <alignment vertical="center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hidden="1"/>
    </xf>
    <xf numFmtId="0" fontId="7" fillId="3" borderId="12" xfId="0" applyFont="1" applyFill="1" applyBorder="1" applyAlignment="1" applyProtection="1">
      <alignment vertical="center"/>
    </xf>
    <xf numFmtId="0" fontId="7" fillId="4" borderId="13" xfId="0" applyFont="1" applyFill="1" applyBorder="1" applyAlignment="1" applyProtection="1">
      <alignment horizontal="center" vertical="center"/>
      <protection locked="0"/>
    </xf>
    <xf numFmtId="0" fontId="7" fillId="4" borderId="14" xfId="0" applyFont="1" applyFill="1" applyBorder="1" applyAlignment="1" applyProtection="1">
      <alignment horizontal="center" vertical="center"/>
      <protection hidden="1"/>
    </xf>
    <xf numFmtId="0" fontId="7" fillId="3" borderId="3" xfId="0" applyFont="1" applyFill="1" applyBorder="1" applyAlignment="1" applyProtection="1">
      <alignment horizontal="center"/>
    </xf>
    <xf numFmtId="0" fontId="7" fillId="5" borderId="4" xfId="0" applyFont="1" applyFill="1" applyBorder="1" applyAlignment="1" applyProtection="1">
      <alignment horizontal="center" vertical="center"/>
      <protection hidden="1"/>
    </xf>
    <xf numFmtId="0" fontId="7" fillId="5" borderId="5" xfId="0" applyFont="1" applyFill="1" applyBorder="1" applyAlignment="1" applyProtection="1">
      <alignment horizontal="center" vertical="center"/>
      <protection hidden="1"/>
    </xf>
    <xf numFmtId="0" fontId="7" fillId="2" borderId="5" xfId="0" applyFont="1" applyFill="1" applyBorder="1" applyAlignment="1" applyProtection="1">
      <alignment horizontal="center" vertical="top"/>
    </xf>
    <xf numFmtId="0" fontId="7" fillId="3" borderId="6" xfId="0" applyFont="1" applyFill="1" applyBorder="1" applyAlignment="1" applyProtection="1">
      <alignment vertical="center"/>
      <protection locked="0"/>
    </xf>
    <xf numFmtId="0" fontId="7" fillId="4" borderId="8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vertical="center"/>
      <protection locked="0"/>
    </xf>
    <xf numFmtId="0" fontId="7" fillId="4" borderId="14" xfId="0" applyFont="1" applyFill="1" applyBorder="1" applyAlignment="1" applyProtection="1">
      <alignment horizontal="center" vertical="center"/>
      <protection locked="0"/>
    </xf>
    <xf numFmtId="0" fontId="23" fillId="0" borderId="2" xfId="0" applyFont="1" applyFill="1" applyBorder="1" applyAlignment="1" applyProtection="1">
      <alignment wrapText="1"/>
    </xf>
    <xf numFmtId="0" fontId="4" fillId="0" borderId="2" xfId="0" applyFont="1" applyFill="1" applyBorder="1" applyAlignment="1" applyProtection="1">
      <alignment vertical="center" wrapText="1"/>
    </xf>
    <xf numFmtId="0" fontId="0" fillId="0" borderId="0" xfId="0" applyBorder="1"/>
    <xf numFmtId="0" fontId="0" fillId="0" borderId="0" xfId="0" applyFill="1" applyBorder="1"/>
    <xf numFmtId="0" fontId="1" fillId="0" borderId="2" xfId="0" applyFont="1" applyFill="1" applyBorder="1" applyAlignment="1" applyProtection="1">
      <alignment horizontal="center" vertical="center"/>
    </xf>
    <xf numFmtId="1" fontId="1" fillId="0" borderId="2" xfId="0" applyNumberFormat="1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1" fontId="2" fillId="0" borderId="2" xfId="0" applyNumberFormat="1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/>
    </xf>
    <xf numFmtId="1" fontId="4" fillId="0" borderId="2" xfId="0" applyNumberFormat="1" applyFont="1" applyFill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1" fontId="5" fillId="0" borderId="2" xfId="0" applyNumberFormat="1" applyFont="1" applyFill="1" applyBorder="1" applyAlignment="1" applyProtection="1">
      <alignment horizontal="center"/>
    </xf>
    <xf numFmtId="165" fontId="5" fillId="0" borderId="2" xfId="0" applyNumberFormat="1" applyFont="1" applyFill="1" applyBorder="1" applyAlignment="1" applyProtection="1">
      <alignment horizontal="center"/>
    </xf>
    <xf numFmtId="1" fontId="2" fillId="0" borderId="2" xfId="0" applyNumberFormat="1" applyFont="1" applyFill="1" applyBorder="1" applyProtection="1"/>
    <xf numFmtId="0" fontId="1" fillId="0" borderId="2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2" fillId="0" borderId="2" xfId="0" applyFont="1" applyFill="1" applyBorder="1" applyAlignment="1" applyProtection="1">
      <alignment wrapText="1"/>
    </xf>
    <xf numFmtId="170" fontId="6" fillId="0" borderId="0" xfId="0" applyNumberFormat="1" applyFont="1" applyAlignment="1"/>
    <xf numFmtId="0" fontId="0" fillId="0" borderId="0" xfId="0" applyAlignment="1"/>
    <xf numFmtId="0" fontId="7" fillId="6" borderId="15" xfId="0" applyFont="1" applyFill="1" applyBorder="1" applyAlignment="1">
      <alignment horizontal="right"/>
    </xf>
    <xf numFmtId="0" fontId="8" fillId="3" borderId="1" xfId="0" applyFont="1" applyFill="1" applyBorder="1" applyAlignment="1"/>
    <xf numFmtId="0" fontId="8" fillId="3" borderId="16" xfId="0" applyFont="1" applyFill="1" applyBorder="1" applyAlignment="1"/>
  </cellXfs>
  <cellStyles count="1">
    <cellStyle name="Normal" xfId="0" builtinId="0"/>
  </cellStyles>
  <dxfs count="9">
    <dxf>
      <font>
        <condense val="0"/>
        <extend val="0"/>
        <color indexed="13"/>
      </font>
      <fill>
        <patternFill>
          <bgColor indexed="61"/>
        </patternFill>
      </fill>
    </dxf>
    <dxf>
      <font>
        <b/>
        <i val="0"/>
        <condense val="0"/>
        <extend val="0"/>
        <color indexed="14"/>
      </font>
      <fill>
        <patternFill>
          <bgColor indexed="50"/>
        </patternFill>
      </fill>
    </dxf>
    <dxf>
      <font>
        <b/>
        <i val="0"/>
        <condense val="0"/>
        <extend val="0"/>
        <color indexed="13"/>
      </font>
      <fill>
        <patternFill>
          <bgColor indexed="14"/>
        </patternFill>
      </fill>
    </dxf>
    <dxf>
      <font>
        <condense val="0"/>
        <extend val="0"/>
        <color indexed="13"/>
      </font>
      <fill>
        <patternFill>
          <bgColor indexed="61"/>
        </patternFill>
      </fill>
    </dxf>
    <dxf>
      <font>
        <b/>
        <i val="0"/>
        <condense val="0"/>
        <extend val="0"/>
        <color indexed="14"/>
      </font>
      <fill>
        <patternFill>
          <bgColor indexed="50"/>
        </patternFill>
      </fill>
    </dxf>
    <dxf>
      <font>
        <b/>
        <i val="0"/>
        <condense val="0"/>
        <extend val="0"/>
        <color indexed="13"/>
      </font>
      <fill>
        <patternFill>
          <bgColor indexed="14"/>
        </patternFill>
      </fill>
    </dxf>
    <dxf>
      <font>
        <condense val="0"/>
        <extend val="0"/>
        <color indexed="13"/>
      </font>
      <fill>
        <patternFill>
          <bgColor indexed="61"/>
        </patternFill>
      </fill>
    </dxf>
    <dxf>
      <font>
        <b/>
        <i val="0"/>
        <condense val="0"/>
        <extend val="0"/>
        <color indexed="14"/>
      </font>
      <fill>
        <patternFill>
          <bgColor indexed="50"/>
        </patternFill>
      </fill>
    </dxf>
    <dxf>
      <font>
        <b/>
        <i val="0"/>
        <condense val="0"/>
        <extend val="0"/>
        <color indexed="13"/>
      </font>
      <fill>
        <patternFill>
          <bgColor indexed="1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"/>
  <sheetViews>
    <sheetView tabSelected="1" workbookViewId="0"/>
  </sheetViews>
  <sheetFormatPr baseColWidth="10" defaultRowHeight="14.4" x14ac:dyDescent="0.3"/>
  <cols>
    <col min="1" max="1" width="13.21875" customWidth="1"/>
    <col min="2" max="2" width="2.44140625" hidden="1" customWidth="1"/>
    <col min="3" max="3" width="5.88671875" customWidth="1"/>
    <col min="12" max="12" width="20.77734375" bestFit="1" customWidth="1"/>
  </cols>
  <sheetData>
    <row r="1" spans="1:10" ht="21" x14ac:dyDescent="0.4">
      <c r="E1" s="47">
        <v>40909</v>
      </c>
      <c r="F1" s="48"/>
      <c r="G1" s="48"/>
      <c r="J1" s="3"/>
    </row>
    <row r="2" spans="1:10" x14ac:dyDescent="0.3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0" x14ac:dyDescent="0.3">
      <c r="A3" s="30"/>
      <c r="B3" s="30"/>
      <c r="C3" s="30"/>
      <c r="D3" s="30"/>
      <c r="E3" s="30"/>
      <c r="F3" s="30"/>
      <c r="G3" s="30"/>
      <c r="H3" s="30"/>
      <c r="I3" s="30"/>
      <c r="J3" s="30"/>
    </row>
    <row r="4" spans="1:10" ht="15.6" x14ac:dyDescent="0.3">
      <c r="A4" s="32"/>
      <c r="B4" s="32"/>
      <c r="C4" s="33"/>
      <c r="D4" s="44" t="s">
        <v>0</v>
      </c>
      <c r="E4" s="44"/>
      <c r="F4" s="44"/>
      <c r="G4" s="45" t="s">
        <v>14</v>
      </c>
      <c r="H4" s="45" t="s">
        <v>15</v>
      </c>
      <c r="I4" s="45" t="s">
        <v>16</v>
      </c>
      <c r="J4" s="30"/>
    </row>
    <row r="5" spans="1:10" ht="39.6" x14ac:dyDescent="0.3">
      <c r="A5" s="34" t="s">
        <v>1</v>
      </c>
      <c r="B5" s="34"/>
      <c r="C5" s="35" t="s">
        <v>2</v>
      </c>
      <c r="D5" s="36" t="s">
        <v>3</v>
      </c>
      <c r="E5" s="36" t="s">
        <v>4</v>
      </c>
      <c r="F5" s="36" t="s">
        <v>5</v>
      </c>
      <c r="G5" s="46"/>
      <c r="H5" s="46"/>
      <c r="I5" s="46"/>
      <c r="J5" s="30"/>
    </row>
    <row r="6" spans="1:10" x14ac:dyDescent="0.3">
      <c r="A6" s="37"/>
      <c r="B6" s="1"/>
      <c r="C6" s="38"/>
      <c r="D6" s="38"/>
      <c r="E6" s="38"/>
      <c r="F6" s="39"/>
      <c r="G6" s="28"/>
      <c r="H6" s="29"/>
      <c r="I6" s="29"/>
      <c r="J6" s="30"/>
    </row>
    <row r="7" spans="1:10" x14ac:dyDescent="0.3">
      <c r="A7" s="1"/>
      <c r="B7" s="1"/>
      <c r="C7" s="40"/>
      <c r="D7" s="41"/>
      <c r="E7" s="41"/>
      <c r="F7" s="42"/>
      <c r="G7" s="42"/>
      <c r="H7" s="42"/>
      <c r="I7" s="42"/>
      <c r="J7" s="30"/>
    </row>
    <row r="8" spans="1:10" x14ac:dyDescent="0.3">
      <c r="A8" s="1" t="str">
        <f>IF(B8=1,"Lundi",IF(B8=2,"Mardi",IF(B8=3,"Mercredi",IF(B8=4,"Jeudi",IF(B8=5,"Vendredi",IF(B8=6,"Samedi",IF(B8=7,"Dimanche","")))))))</f>
        <v>Dimanche</v>
      </c>
      <c r="B8" s="1">
        <f t="shared" ref="B8:B37" si="0">IF(C8="","",WEEKDAY(C8,2))</f>
        <v>7</v>
      </c>
      <c r="C8" s="2">
        <f xml:space="preserve"> DATE(YEAR(E1),MONTH(E1),1)</f>
        <v>40909</v>
      </c>
      <c r="D8" s="4"/>
      <c r="E8" s="4"/>
      <c r="F8" s="5">
        <f t="shared" ref="F8:F38" si="1">SUM(E8-D8)</f>
        <v>0</v>
      </c>
      <c r="G8" s="5"/>
      <c r="H8" s="5"/>
      <c r="I8" s="5"/>
      <c r="J8" s="30"/>
    </row>
    <row r="9" spans="1:10" x14ac:dyDescent="0.3">
      <c r="A9" s="1" t="str">
        <f t="shared" ref="A9:A34" si="2">IF(B9=1,"Lundi",IF(B9=2,"Mardi",IF(B9=3,"Mercredi",IF(B9=4,"Jeudi",IF(B9=5,"Vendredi",IF(B9=6,"Samedi",IF(B9=7,"Dimanche","")))))))</f>
        <v>Lundi</v>
      </c>
      <c r="B9" s="1">
        <f t="shared" si="0"/>
        <v>1</v>
      </c>
      <c r="C9" s="2">
        <f>IF(C8="","",IF(MONTH(C8)=MONTH(C8+1),C8+1,""))</f>
        <v>40910</v>
      </c>
      <c r="D9" s="4">
        <v>0.33333333333333331</v>
      </c>
      <c r="E9" s="4">
        <v>0.70833333333333337</v>
      </c>
      <c r="F9" s="5">
        <f t="shared" si="1"/>
        <v>0.37500000000000006</v>
      </c>
      <c r="G9" s="5"/>
      <c r="H9" s="5"/>
      <c r="I9" s="5"/>
      <c r="J9" s="30"/>
    </row>
    <row r="10" spans="1:10" x14ac:dyDescent="0.3">
      <c r="A10" s="1" t="str">
        <f t="shared" si="2"/>
        <v>Mardi</v>
      </c>
      <c r="B10" s="1">
        <f t="shared" si="0"/>
        <v>2</v>
      </c>
      <c r="C10" s="2">
        <f t="shared" ref="C10:C38" si="3">IF(C9="","",IF(MONTH(C9)=MONTH(C9+1),C9+1,""))</f>
        <v>40911</v>
      </c>
      <c r="D10" s="4">
        <v>0.33333333333333331</v>
      </c>
      <c r="E10" s="4">
        <v>0.75</v>
      </c>
      <c r="F10" s="5">
        <f t="shared" si="1"/>
        <v>0.41666666666666669</v>
      </c>
      <c r="G10" s="5"/>
      <c r="H10" s="5"/>
      <c r="I10" s="5"/>
      <c r="J10" s="30"/>
    </row>
    <row r="11" spans="1:10" x14ac:dyDescent="0.3">
      <c r="A11" s="1" t="str">
        <f>IF(B11=1,"Lundi",IF(B11=2,"Mardi",IF(B11=3,"Mercredi",IF(B11=4,"Jeudi",IF(B11=5,"Vendredi",IF(B11=6,"Samedi",IF(B11=7,"Dimanche","")))))))</f>
        <v>Mercredi</v>
      </c>
      <c r="B11" s="1">
        <f t="shared" si="0"/>
        <v>3</v>
      </c>
      <c r="C11" s="2">
        <f t="shared" si="3"/>
        <v>40912</v>
      </c>
      <c r="D11" s="4">
        <v>0.33333333333333331</v>
      </c>
      <c r="E11" s="4">
        <v>0.70833333333333337</v>
      </c>
      <c r="F11" s="5">
        <f t="shared" si="1"/>
        <v>0.37500000000000006</v>
      </c>
      <c r="G11" s="5"/>
      <c r="H11" s="5"/>
      <c r="I11" s="5"/>
      <c r="J11" s="30"/>
    </row>
    <row r="12" spans="1:10" x14ac:dyDescent="0.3">
      <c r="A12" s="1" t="str">
        <f t="shared" si="2"/>
        <v>Jeudi</v>
      </c>
      <c r="B12" s="1">
        <f t="shared" si="0"/>
        <v>4</v>
      </c>
      <c r="C12" s="2">
        <f t="shared" si="3"/>
        <v>40913</v>
      </c>
      <c r="D12" s="4">
        <v>0.33333333333333331</v>
      </c>
      <c r="E12" s="4">
        <v>0.54166666666666663</v>
      </c>
      <c r="F12" s="5">
        <f t="shared" si="1"/>
        <v>0.20833333333333331</v>
      </c>
      <c r="G12" s="5"/>
      <c r="H12" s="5"/>
      <c r="I12" s="5"/>
      <c r="J12" s="30"/>
    </row>
    <row r="13" spans="1:10" x14ac:dyDescent="0.3">
      <c r="A13" s="1" t="str">
        <f t="shared" si="2"/>
        <v>Vendredi</v>
      </c>
      <c r="B13" s="1">
        <f t="shared" si="0"/>
        <v>5</v>
      </c>
      <c r="C13" s="2">
        <f t="shared" si="3"/>
        <v>40914</v>
      </c>
      <c r="D13" s="4">
        <v>0.33333333333333331</v>
      </c>
      <c r="E13" s="4">
        <v>0.70833333333333337</v>
      </c>
      <c r="F13" s="5">
        <f t="shared" si="1"/>
        <v>0.37500000000000006</v>
      </c>
      <c r="G13" s="5"/>
      <c r="H13" s="5"/>
      <c r="I13" s="5"/>
      <c r="J13" s="30"/>
    </row>
    <row r="14" spans="1:10" x14ac:dyDescent="0.3">
      <c r="A14" s="1" t="str">
        <f t="shared" si="2"/>
        <v>Samedi</v>
      </c>
      <c r="B14" s="1">
        <f t="shared" si="0"/>
        <v>6</v>
      </c>
      <c r="C14" s="2">
        <f>IF(C13="","",IF(MONTH(C13)=MONTH(C13+1),C13+1,""))</f>
        <v>40915</v>
      </c>
      <c r="D14" s="4"/>
      <c r="E14" s="4"/>
      <c r="F14" s="5">
        <f t="shared" si="1"/>
        <v>0</v>
      </c>
      <c r="G14" s="5"/>
      <c r="H14" s="5"/>
      <c r="I14" s="5"/>
      <c r="J14" s="30"/>
    </row>
    <row r="15" spans="1:10" x14ac:dyDescent="0.3">
      <c r="A15" s="1" t="str">
        <f t="shared" si="2"/>
        <v>Dimanche</v>
      </c>
      <c r="B15" s="1">
        <f t="shared" si="0"/>
        <v>7</v>
      </c>
      <c r="C15" s="2">
        <f t="shared" si="3"/>
        <v>40916</v>
      </c>
      <c r="D15" s="4"/>
      <c r="E15" s="4"/>
      <c r="F15" s="5">
        <f t="shared" si="1"/>
        <v>0</v>
      </c>
      <c r="G15" s="5"/>
      <c r="H15" s="5"/>
      <c r="I15" s="5"/>
      <c r="J15" s="30"/>
    </row>
    <row r="16" spans="1:10" x14ac:dyDescent="0.3">
      <c r="A16" s="1" t="str">
        <f t="shared" si="2"/>
        <v>Lundi</v>
      </c>
      <c r="B16" s="1">
        <f t="shared" si="0"/>
        <v>1</v>
      </c>
      <c r="C16" s="2">
        <f>IF(C15="","",IF(MONTH(C15)=MONTH(C15+1),C15+1,""))</f>
        <v>40917</v>
      </c>
      <c r="D16" s="4">
        <v>0.33333333333333331</v>
      </c>
      <c r="E16" s="4">
        <v>0.70833333333333337</v>
      </c>
      <c r="F16" s="5">
        <f t="shared" si="1"/>
        <v>0.37500000000000006</v>
      </c>
      <c r="G16" s="5"/>
      <c r="H16" s="5"/>
      <c r="I16" s="5"/>
      <c r="J16" s="30"/>
    </row>
    <row r="17" spans="1:10" x14ac:dyDescent="0.3">
      <c r="A17" s="1" t="str">
        <f t="shared" si="2"/>
        <v>Mardi</v>
      </c>
      <c r="B17" s="1">
        <f t="shared" si="0"/>
        <v>2</v>
      </c>
      <c r="C17" s="2">
        <f t="shared" si="3"/>
        <v>40918</v>
      </c>
      <c r="D17" s="4">
        <v>0.33333333333333331</v>
      </c>
      <c r="E17" s="4">
        <v>0.70833333333333337</v>
      </c>
      <c r="F17" s="5">
        <f t="shared" si="1"/>
        <v>0.37500000000000006</v>
      </c>
      <c r="G17" s="5"/>
      <c r="H17" s="5"/>
      <c r="I17" s="5"/>
      <c r="J17" s="30"/>
    </row>
    <row r="18" spans="1:10" x14ac:dyDescent="0.3">
      <c r="A18" s="1" t="str">
        <f t="shared" si="2"/>
        <v>Mercredi</v>
      </c>
      <c r="B18" s="1">
        <f t="shared" si="0"/>
        <v>3</v>
      </c>
      <c r="C18" s="2">
        <f t="shared" si="3"/>
        <v>40919</v>
      </c>
      <c r="D18" s="4">
        <v>0.33333333333333331</v>
      </c>
      <c r="E18" s="4">
        <v>0.66666666666666663</v>
      </c>
      <c r="F18" s="5">
        <f t="shared" si="1"/>
        <v>0.33333333333333331</v>
      </c>
      <c r="G18" s="5"/>
      <c r="H18" s="5"/>
      <c r="I18" s="5"/>
      <c r="J18" s="30"/>
    </row>
    <row r="19" spans="1:10" x14ac:dyDescent="0.3">
      <c r="A19" s="1" t="str">
        <f t="shared" si="2"/>
        <v>Jeudi</v>
      </c>
      <c r="B19" s="1">
        <f t="shared" si="0"/>
        <v>4</v>
      </c>
      <c r="C19" s="2">
        <f t="shared" si="3"/>
        <v>40920</v>
      </c>
      <c r="D19" s="4">
        <v>0.33333333333333331</v>
      </c>
      <c r="E19" s="4">
        <v>0.70833333333333337</v>
      </c>
      <c r="F19" s="5">
        <f t="shared" si="1"/>
        <v>0.37500000000000006</v>
      </c>
      <c r="G19" s="5"/>
      <c r="H19" s="5"/>
      <c r="I19" s="5"/>
      <c r="J19" s="30"/>
    </row>
    <row r="20" spans="1:10" x14ac:dyDescent="0.3">
      <c r="A20" s="1" t="str">
        <f t="shared" si="2"/>
        <v>Vendredi</v>
      </c>
      <c r="B20" s="1">
        <f t="shared" si="0"/>
        <v>5</v>
      </c>
      <c r="C20" s="2">
        <f t="shared" si="3"/>
        <v>40921</v>
      </c>
      <c r="D20" s="4">
        <v>0.33333333333333331</v>
      </c>
      <c r="E20" s="4">
        <v>0.70833333333333337</v>
      </c>
      <c r="F20" s="5">
        <f t="shared" si="1"/>
        <v>0.37500000000000006</v>
      </c>
      <c r="G20" s="5"/>
      <c r="H20" s="5"/>
      <c r="I20" s="5"/>
      <c r="J20" s="30"/>
    </row>
    <row r="21" spans="1:10" x14ac:dyDescent="0.3">
      <c r="A21" s="1" t="str">
        <f t="shared" si="2"/>
        <v>Samedi</v>
      </c>
      <c r="B21" s="1">
        <f t="shared" si="0"/>
        <v>6</v>
      </c>
      <c r="C21" s="2">
        <f>IF(C20="","",IF(MONTH(C20)=MONTH(C20+1),C20+1,""))</f>
        <v>40922</v>
      </c>
      <c r="D21" s="4"/>
      <c r="E21" s="4"/>
      <c r="F21" s="5">
        <f t="shared" si="1"/>
        <v>0</v>
      </c>
      <c r="G21" s="5"/>
      <c r="H21" s="5"/>
      <c r="I21" s="5"/>
      <c r="J21" s="30"/>
    </row>
    <row r="22" spans="1:10" x14ac:dyDescent="0.3">
      <c r="A22" s="1" t="str">
        <f t="shared" si="2"/>
        <v>Dimanche</v>
      </c>
      <c r="B22" s="1">
        <f t="shared" si="0"/>
        <v>7</v>
      </c>
      <c r="C22" s="2">
        <f t="shared" si="3"/>
        <v>40923</v>
      </c>
      <c r="D22" s="4"/>
      <c r="E22" s="4"/>
      <c r="F22" s="5">
        <f t="shared" si="1"/>
        <v>0</v>
      </c>
      <c r="G22" s="5"/>
      <c r="H22" s="5"/>
      <c r="I22" s="5"/>
      <c r="J22" s="30"/>
    </row>
    <row r="23" spans="1:10" x14ac:dyDescent="0.3">
      <c r="A23" s="1" t="str">
        <f t="shared" si="2"/>
        <v>Lundi</v>
      </c>
      <c r="B23" s="1">
        <f t="shared" si="0"/>
        <v>1</v>
      </c>
      <c r="C23" s="2">
        <f t="shared" si="3"/>
        <v>40924</v>
      </c>
      <c r="D23" s="4">
        <v>0.33333333333333331</v>
      </c>
      <c r="E23" s="4">
        <v>0.70833333333333337</v>
      </c>
      <c r="F23" s="5">
        <f t="shared" si="1"/>
        <v>0.37500000000000006</v>
      </c>
      <c r="G23" s="5"/>
      <c r="H23" s="5"/>
      <c r="I23" s="5"/>
      <c r="J23" s="30"/>
    </row>
    <row r="24" spans="1:10" x14ac:dyDescent="0.3">
      <c r="A24" s="1" t="str">
        <f t="shared" si="2"/>
        <v>Mardi</v>
      </c>
      <c r="B24" s="1">
        <f t="shared" si="0"/>
        <v>2</v>
      </c>
      <c r="C24" s="2">
        <f t="shared" si="3"/>
        <v>40925</v>
      </c>
      <c r="D24" s="4">
        <v>0.33333333333333331</v>
      </c>
      <c r="E24" s="4">
        <v>0.70833333333333337</v>
      </c>
      <c r="F24" s="5">
        <f t="shared" si="1"/>
        <v>0.37500000000000006</v>
      </c>
      <c r="G24" s="5"/>
      <c r="H24" s="5"/>
      <c r="I24" s="5"/>
      <c r="J24" s="30"/>
    </row>
    <row r="25" spans="1:10" x14ac:dyDescent="0.3">
      <c r="A25" s="1" t="str">
        <f t="shared" si="2"/>
        <v>Mercredi</v>
      </c>
      <c r="B25" s="1">
        <f t="shared" si="0"/>
        <v>3</v>
      </c>
      <c r="C25" s="2">
        <f t="shared" si="3"/>
        <v>40926</v>
      </c>
      <c r="D25" s="4">
        <v>0.33333333333333331</v>
      </c>
      <c r="E25" s="4">
        <v>0.70833333333333337</v>
      </c>
      <c r="F25" s="5">
        <f t="shared" si="1"/>
        <v>0.37500000000000006</v>
      </c>
      <c r="G25" s="5"/>
      <c r="H25" s="5"/>
      <c r="I25" s="5"/>
      <c r="J25" s="30"/>
    </row>
    <row r="26" spans="1:10" x14ac:dyDescent="0.3">
      <c r="A26" s="1" t="str">
        <f t="shared" si="2"/>
        <v>Jeudi</v>
      </c>
      <c r="B26" s="1">
        <f t="shared" si="0"/>
        <v>4</v>
      </c>
      <c r="C26" s="2">
        <f t="shared" si="3"/>
        <v>40927</v>
      </c>
      <c r="D26" s="4">
        <v>0.33333333333333331</v>
      </c>
      <c r="E26" s="4">
        <v>0.625</v>
      </c>
      <c r="F26" s="5">
        <f t="shared" si="1"/>
        <v>0.29166666666666669</v>
      </c>
      <c r="G26" s="5"/>
      <c r="H26" s="5"/>
      <c r="I26" s="5"/>
      <c r="J26" s="30"/>
    </row>
    <row r="27" spans="1:10" x14ac:dyDescent="0.3">
      <c r="A27" s="1" t="str">
        <f t="shared" si="2"/>
        <v>Vendredi</v>
      </c>
      <c r="B27" s="1">
        <f t="shared" si="0"/>
        <v>5</v>
      </c>
      <c r="C27" s="2">
        <f t="shared" si="3"/>
        <v>40928</v>
      </c>
      <c r="D27" s="4">
        <v>0.33333333333333331</v>
      </c>
      <c r="E27" s="4">
        <v>0.70833333333333337</v>
      </c>
      <c r="F27" s="5">
        <f t="shared" si="1"/>
        <v>0.37500000000000006</v>
      </c>
      <c r="G27" s="5"/>
      <c r="H27" s="5"/>
      <c r="I27" s="5"/>
      <c r="J27" s="30"/>
    </row>
    <row r="28" spans="1:10" x14ac:dyDescent="0.3">
      <c r="A28" s="1" t="str">
        <f t="shared" si="2"/>
        <v>Samedi</v>
      </c>
      <c r="B28" s="1">
        <f t="shared" si="0"/>
        <v>6</v>
      </c>
      <c r="C28" s="2">
        <f>IF(C27="","",IF(MONTH(C27)=MONTH(C27+1),C27+1,""))</f>
        <v>40929</v>
      </c>
      <c r="D28" s="4"/>
      <c r="E28" s="4"/>
      <c r="F28" s="5">
        <f t="shared" si="1"/>
        <v>0</v>
      </c>
      <c r="G28" s="5"/>
      <c r="H28" s="5"/>
      <c r="I28" s="5"/>
      <c r="J28" s="30"/>
    </row>
    <row r="29" spans="1:10" x14ac:dyDescent="0.3">
      <c r="A29" s="1" t="str">
        <f t="shared" si="2"/>
        <v>Dimanche</v>
      </c>
      <c r="B29" s="1">
        <f t="shared" si="0"/>
        <v>7</v>
      </c>
      <c r="C29" s="2">
        <f t="shared" si="3"/>
        <v>40930</v>
      </c>
      <c r="D29" s="4"/>
      <c r="E29" s="4"/>
      <c r="F29" s="5">
        <f t="shared" si="1"/>
        <v>0</v>
      </c>
      <c r="G29" s="5"/>
      <c r="H29" s="5"/>
      <c r="I29" s="5"/>
      <c r="J29" s="30"/>
    </row>
    <row r="30" spans="1:10" x14ac:dyDescent="0.3">
      <c r="A30" s="1" t="str">
        <f t="shared" si="2"/>
        <v>Lundi</v>
      </c>
      <c r="B30" s="1">
        <f t="shared" si="0"/>
        <v>1</v>
      </c>
      <c r="C30" s="2">
        <f t="shared" si="3"/>
        <v>40931</v>
      </c>
      <c r="D30" s="4">
        <v>0.33333333333333331</v>
      </c>
      <c r="E30" s="4">
        <v>0.70833333333333337</v>
      </c>
      <c r="F30" s="5">
        <f t="shared" si="1"/>
        <v>0.37500000000000006</v>
      </c>
      <c r="G30" s="5"/>
      <c r="H30" s="5"/>
      <c r="I30" s="5"/>
      <c r="J30" s="30"/>
    </row>
    <row r="31" spans="1:10" x14ac:dyDescent="0.3">
      <c r="A31" s="1" t="str">
        <f t="shared" si="2"/>
        <v>Mardi</v>
      </c>
      <c r="B31" s="1">
        <f t="shared" si="0"/>
        <v>2</v>
      </c>
      <c r="C31" s="2">
        <f t="shared" si="3"/>
        <v>40932</v>
      </c>
      <c r="D31" s="4">
        <v>0.33333333333333331</v>
      </c>
      <c r="E31" s="4">
        <v>0.70833333333333337</v>
      </c>
      <c r="F31" s="5">
        <f t="shared" si="1"/>
        <v>0.37500000000000006</v>
      </c>
      <c r="G31" s="5"/>
      <c r="H31" s="5"/>
      <c r="I31" s="5"/>
      <c r="J31" s="30"/>
    </row>
    <row r="32" spans="1:10" x14ac:dyDescent="0.3">
      <c r="A32" s="1" t="str">
        <f t="shared" si="2"/>
        <v>Mercredi</v>
      </c>
      <c r="B32" s="1">
        <f t="shared" si="0"/>
        <v>3</v>
      </c>
      <c r="C32" s="2">
        <f t="shared" si="3"/>
        <v>40933</v>
      </c>
      <c r="D32" s="4">
        <v>0.33333333333333331</v>
      </c>
      <c r="E32" s="4">
        <v>0.70833333333333337</v>
      </c>
      <c r="F32" s="5">
        <f t="shared" si="1"/>
        <v>0.37500000000000006</v>
      </c>
      <c r="G32" s="5"/>
      <c r="H32" s="5"/>
      <c r="I32" s="5"/>
      <c r="J32" s="30"/>
    </row>
    <row r="33" spans="1:10" x14ac:dyDescent="0.3">
      <c r="A33" s="1" t="str">
        <f t="shared" si="2"/>
        <v>Jeudi</v>
      </c>
      <c r="B33" s="1">
        <f t="shared" si="0"/>
        <v>4</v>
      </c>
      <c r="C33" s="2">
        <f t="shared" si="3"/>
        <v>40934</v>
      </c>
      <c r="D33" s="4">
        <v>0.33333333333333331</v>
      </c>
      <c r="E33" s="4">
        <v>0.70833333333333337</v>
      </c>
      <c r="F33" s="5">
        <f t="shared" si="1"/>
        <v>0.37500000000000006</v>
      </c>
      <c r="G33" s="5"/>
      <c r="H33" s="5"/>
      <c r="I33" s="5"/>
      <c r="J33" s="30"/>
    </row>
    <row r="34" spans="1:10" x14ac:dyDescent="0.3">
      <c r="A34" s="1" t="str">
        <f t="shared" si="2"/>
        <v>Vendredi</v>
      </c>
      <c r="B34" s="1">
        <f t="shared" si="0"/>
        <v>5</v>
      </c>
      <c r="C34" s="2">
        <f t="shared" si="3"/>
        <v>40935</v>
      </c>
      <c r="D34" s="4">
        <v>0.33333333333333331</v>
      </c>
      <c r="E34" s="4">
        <v>0.70833333333333337</v>
      </c>
      <c r="F34" s="5">
        <f t="shared" si="1"/>
        <v>0.37500000000000006</v>
      </c>
      <c r="G34" s="5"/>
      <c r="H34" s="5"/>
      <c r="I34" s="5"/>
      <c r="J34" s="30"/>
    </row>
    <row r="35" spans="1:10" x14ac:dyDescent="0.3">
      <c r="A35" s="43" t="str">
        <f>IF(B35="","",IF(B35=1,"Lundi",IF(B35=2,"Mardi",IF(B35=3,"Mercredi",IF(B35=4,"Jeudi",IF(B35=5,"Vendredi",IF(B35=6,"Samedi",IF(B35=7,"Dimanche",""))))))))</f>
        <v>Samedi</v>
      </c>
      <c r="B35" s="1">
        <f t="shared" si="0"/>
        <v>6</v>
      </c>
      <c r="C35" s="2">
        <f>IF(C34="","",IF(MONTH(C34)=MONTH(C34+1),C34+1,""))</f>
        <v>40936</v>
      </c>
      <c r="D35" s="4"/>
      <c r="E35" s="4"/>
      <c r="F35" s="5">
        <f t="shared" si="1"/>
        <v>0</v>
      </c>
      <c r="G35" s="5"/>
      <c r="H35" s="5"/>
      <c r="I35" s="5"/>
      <c r="J35" s="30"/>
    </row>
    <row r="36" spans="1:10" x14ac:dyDescent="0.3">
      <c r="A36" s="43" t="str">
        <f>IF(B36="","",IF(B36=1,"Lundi",IF(B36=2,"Mardi",IF(B36=3,"Mercredi",IF(B36=4,"Jeudi",IF(B36=5,"Vendredi",IF(B36=6,"Samedi",IF(B36=7,"Dimanche",""))))))))</f>
        <v>Dimanche</v>
      </c>
      <c r="B36" s="1">
        <f t="shared" si="0"/>
        <v>7</v>
      </c>
      <c r="C36" s="2">
        <f t="shared" si="3"/>
        <v>40937</v>
      </c>
      <c r="D36" s="4"/>
      <c r="E36" s="4"/>
      <c r="F36" s="5">
        <f t="shared" si="1"/>
        <v>0</v>
      </c>
      <c r="G36" s="5"/>
      <c r="H36" s="5"/>
      <c r="I36" s="5"/>
      <c r="J36" s="30"/>
    </row>
    <row r="37" spans="1:10" x14ac:dyDescent="0.3">
      <c r="A37" s="43" t="str">
        <f>IF(B37="","",IF(B37=1,"Lundi",IF(B37=2,"Mardi",IF(B37=3,"Mercredi",IF(B37=4,"Jeudi",IF(B37=5,"Vendredi",IF(B37=6,"Samedi",IF(B37=7,"Dimanche",""))))))))</f>
        <v>Lundi</v>
      </c>
      <c r="B37" s="1">
        <f t="shared" si="0"/>
        <v>1</v>
      </c>
      <c r="C37" s="2">
        <f t="shared" si="3"/>
        <v>40938</v>
      </c>
      <c r="D37" s="4">
        <v>0.33333333333333331</v>
      </c>
      <c r="E37" s="4">
        <v>0.70833333333333337</v>
      </c>
      <c r="F37" s="5">
        <f t="shared" si="1"/>
        <v>0.37500000000000006</v>
      </c>
      <c r="G37" s="5"/>
      <c r="H37" s="5"/>
      <c r="I37" s="5"/>
      <c r="J37" s="30"/>
    </row>
    <row r="38" spans="1:10" x14ac:dyDescent="0.3">
      <c r="A38" s="43" t="str">
        <f>IF(B38="","",IF(B38=1,"Lundi",IF(B38=2,"Mardi",IF(B38=3,"Mercredi",IF(B38=4,"Jeudi",IF(B38=5,"Vendredi",IF(B38=6,"Samedi",IF(B38=7,"Dimanche",""))))))))</f>
        <v>Mardi</v>
      </c>
      <c r="B38" s="1">
        <f>IF(C38="","",WEEKDAY(C38,2))</f>
        <v>2</v>
      </c>
      <c r="C38" s="2">
        <f t="shared" si="3"/>
        <v>40939</v>
      </c>
      <c r="D38" s="4">
        <v>0.33333333333333331</v>
      </c>
      <c r="E38" s="4">
        <v>0.70833333333333337</v>
      </c>
      <c r="F38" s="5">
        <f t="shared" si="1"/>
        <v>0.37500000000000006</v>
      </c>
      <c r="G38" s="5"/>
      <c r="H38" s="5"/>
      <c r="I38" s="5"/>
      <c r="J38" s="30"/>
    </row>
    <row r="39" spans="1:10" x14ac:dyDescent="0.3">
      <c r="A39" s="30"/>
      <c r="B39" s="30"/>
      <c r="C39" s="30"/>
      <c r="D39" s="30"/>
      <c r="E39" s="30"/>
      <c r="F39" s="30"/>
      <c r="G39" s="31"/>
      <c r="H39" s="31"/>
      <c r="I39" s="31"/>
      <c r="J39" s="30"/>
    </row>
    <row r="40" spans="1:10" x14ac:dyDescent="0.3">
      <c r="A40" s="30"/>
      <c r="B40" s="30"/>
      <c r="C40" s="30"/>
      <c r="D40" s="30"/>
      <c r="E40" s="30"/>
      <c r="F40" s="30"/>
      <c r="G40" s="31"/>
      <c r="H40" s="31"/>
      <c r="I40" s="31"/>
      <c r="J40" s="30"/>
    </row>
  </sheetData>
  <mergeCells count="5">
    <mergeCell ref="D4:F4"/>
    <mergeCell ref="G4:G5"/>
    <mergeCell ref="H4:H5"/>
    <mergeCell ref="I4:I5"/>
    <mergeCell ref="E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Q19"/>
  <sheetViews>
    <sheetView workbookViewId="0">
      <selection activeCell="D17" sqref="D17:O19"/>
    </sheetView>
  </sheetViews>
  <sheetFormatPr baseColWidth="10" defaultRowHeight="14.4" x14ac:dyDescent="0.3"/>
  <cols>
    <col min="1" max="1" width="34.44140625" customWidth="1"/>
    <col min="2" max="17" width="7.77734375" customWidth="1"/>
  </cols>
  <sheetData>
    <row r="2" spans="1:17" x14ac:dyDescent="0.3">
      <c r="D2" t="s">
        <v>12</v>
      </c>
      <c r="G2" t="s">
        <v>13</v>
      </c>
    </row>
    <row r="4" spans="1:17" ht="18" x14ac:dyDescent="0.3">
      <c r="A4" s="6" t="s">
        <v>6</v>
      </c>
      <c r="B4" s="7">
        <v>1</v>
      </c>
      <c r="C4" s="7">
        <v>2</v>
      </c>
      <c r="D4" s="7">
        <v>3</v>
      </c>
      <c r="E4" s="7">
        <v>4</v>
      </c>
      <c r="F4" s="7">
        <v>5</v>
      </c>
      <c r="G4" s="7">
        <v>6</v>
      </c>
      <c r="H4" s="7">
        <v>7</v>
      </c>
      <c r="I4" s="7">
        <v>8</v>
      </c>
      <c r="J4" s="7">
        <v>9</v>
      </c>
      <c r="K4" s="7">
        <v>10</v>
      </c>
      <c r="L4" s="7">
        <v>11</v>
      </c>
      <c r="M4" s="7">
        <v>12</v>
      </c>
      <c r="N4" s="7">
        <v>13</v>
      </c>
      <c r="O4" s="7">
        <v>14</v>
      </c>
      <c r="P4" s="7">
        <v>15</v>
      </c>
      <c r="Q4" s="8"/>
    </row>
    <row r="5" spans="1:17" ht="18" x14ac:dyDescent="0.3">
      <c r="A5" s="9" t="s">
        <v>7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1"/>
    </row>
    <row r="6" spans="1:17" ht="18" x14ac:dyDescent="0.3">
      <c r="A6" s="12" t="s">
        <v>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4"/>
    </row>
    <row r="7" spans="1:17" ht="18" x14ac:dyDescent="0.3">
      <c r="A7" s="15" t="s">
        <v>9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7"/>
    </row>
    <row r="8" spans="1:17" ht="18" x14ac:dyDescent="0.35">
      <c r="A8" s="18" t="s">
        <v>10</v>
      </c>
      <c r="B8" s="19" t="str">
        <f>IF(SUM(B5:B7)&gt;0,SUM(B5:B7),"")</f>
        <v/>
      </c>
      <c r="C8" s="19" t="str">
        <f t="shared" ref="C8:Q8" si="0">IF(SUM(C5:C7)&gt;0,SUM(C5:C7),"")</f>
        <v/>
      </c>
      <c r="D8" s="19" t="str">
        <f t="shared" si="0"/>
        <v/>
      </c>
      <c r="E8" s="19" t="str">
        <f t="shared" si="0"/>
        <v/>
      </c>
      <c r="F8" s="19" t="str">
        <f t="shared" si="0"/>
        <v/>
      </c>
      <c r="G8" s="19" t="str">
        <f t="shared" si="0"/>
        <v/>
      </c>
      <c r="H8" s="19" t="str">
        <f t="shared" si="0"/>
        <v/>
      </c>
      <c r="I8" s="19" t="str">
        <f t="shared" si="0"/>
        <v/>
      </c>
      <c r="J8" s="19" t="str">
        <f t="shared" si="0"/>
        <v/>
      </c>
      <c r="K8" s="19" t="str">
        <f t="shared" si="0"/>
        <v/>
      </c>
      <c r="L8" s="19" t="str">
        <f t="shared" si="0"/>
        <v/>
      </c>
      <c r="M8" s="19" t="str">
        <f t="shared" si="0"/>
        <v/>
      </c>
      <c r="N8" s="19" t="str">
        <f t="shared" si="0"/>
        <v/>
      </c>
      <c r="O8" s="19" t="str">
        <f t="shared" si="0"/>
        <v/>
      </c>
      <c r="P8" s="19" t="str">
        <f t="shared" si="0"/>
        <v/>
      </c>
      <c r="Q8" s="20" t="str">
        <f t="shared" si="0"/>
        <v/>
      </c>
    </row>
    <row r="9" spans="1:17" ht="18" x14ac:dyDescent="0.35">
      <c r="A9" s="49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1"/>
    </row>
    <row r="10" spans="1:17" ht="18" x14ac:dyDescent="0.3">
      <c r="A10" s="6" t="s">
        <v>6</v>
      </c>
      <c r="B10" s="7">
        <v>16</v>
      </c>
      <c r="C10" s="7">
        <v>17</v>
      </c>
      <c r="D10" s="7">
        <v>18</v>
      </c>
      <c r="E10" s="7">
        <v>19</v>
      </c>
      <c r="F10" s="7">
        <v>20</v>
      </c>
      <c r="G10" s="7">
        <v>21</v>
      </c>
      <c r="H10" s="7">
        <v>22</v>
      </c>
      <c r="I10" s="7">
        <v>23</v>
      </c>
      <c r="J10" s="7">
        <v>24</v>
      </c>
      <c r="K10" s="7">
        <v>25</v>
      </c>
      <c r="L10" s="7">
        <v>26</v>
      </c>
      <c r="M10" s="7">
        <v>27</v>
      </c>
      <c r="N10" s="7">
        <v>28</v>
      </c>
      <c r="O10" s="7">
        <v>29</v>
      </c>
      <c r="P10" s="7">
        <v>30</v>
      </c>
      <c r="Q10" s="21">
        <v>31</v>
      </c>
    </row>
    <row r="11" spans="1:17" ht="18" x14ac:dyDescent="0.3">
      <c r="A11" s="22" t="s">
        <v>7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23"/>
    </row>
    <row r="12" spans="1:17" ht="18" x14ac:dyDescent="0.3">
      <c r="A12" s="24" t="s">
        <v>8</v>
      </c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25"/>
    </row>
    <row r="13" spans="1:17" ht="18" x14ac:dyDescent="0.3">
      <c r="A13" s="26" t="s">
        <v>9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27"/>
    </row>
    <row r="14" spans="1:17" ht="18" x14ac:dyDescent="0.35">
      <c r="A14" s="18" t="s">
        <v>11</v>
      </c>
      <c r="B14" s="19" t="str">
        <f t="shared" ref="B14:Q14" si="1">IF(SUM(B11:B13)&gt;0,SUM(B11:B13),"")</f>
        <v/>
      </c>
      <c r="C14" s="19" t="str">
        <f t="shared" si="1"/>
        <v/>
      </c>
      <c r="D14" s="19" t="str">
        <f>IF(SUM(D11:D13)&gt;0,SUM(D11:D13),"")</f>
        <v/>
      </c>
      <c r="E14" s="19" t="str">
        <f>IF(SUM(E11:E13)&gt;0,SUM(E11:E13),"")</f>
        <v/>
      </c>
      <c r="F14" s="19" t="str">
        <f t="shared" si="1"/>
        <v/>
      </c>
      <c r="G14" s="19" t="str">
        <f t="shared" si="1"/>
        <v/>
      </c>
      <c r="H14" s="19" t="str">
        <f t="shared" si="1"/>
        <v/>
      </c>
      <c r="I14" s="19" t="str">
        <f t="shared" si="1"/>
        <v/>
      </c>
      <c r="J14" s="19" t="str">
        <f t="shared" si="1"/>
        <v/>
      </c>
      <c r="K14" s="19" t="str">
        <f t="shared" si="1"/>
        <v/>
      </c>
      <c r="L14" s="19" t="str">
        <f t="shared" si="1"/>
        <v/>
      </c>
      <c r="M14" s="19" t="str">
        <f t="shared" si="1"/>
        <v/>
      </c>
      <c r="N14" s="19" t="str">
        <f t="shared" si="1"/>
        <v/>
      </c>
      <c r="O14" s="19" t="str">
        <f t="shared" si="1"/>
        <v/>
      </c>
      <c r="P14" s="19" t="str">
        <f t="shared" si="1"/>
        <v/>
      </c>
      <c r="Q14" s="20" t="str">
        <f t="shared" si="1"/>
        <v/>
      </c>
    </row>
    <row r="17" spans="4:4" x14ac:dyDescent="0.3">
      <c r="D17" t="s">
        <v>17</v>
      </c>
    </row>
    <row r="18" spans="4:4" x14ac:dyDescent="0.3">
      <c r="D18" t="s">
        <v>18</v>
      </c>
    </row>
    <row r="19" spans="4:4" x14ac:dyDescent="0.3">
      <c r="D19" t="s">
        <v>19</v>
      </c>
    </row>
  </sheetData>
  <mergeCells count="1">
    <mergeCell ref="A9:Q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Janvier1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Mourad</cp:lastModifiedBy>
  <dcterms:created xsi:type="dcterms:W3CDTF">2012-01-18T14:21:10Z</dcterms:created>
  <dcterms:modified xsi:type="dcterms:W3CDTF">2012-01-18T15:05:56Z</dcterms:modified>
</cp:coreProperties>
</file>