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18855" windowHeight="11985" activeTab="1"/>
  </bookViews>
  <sheets>
    <sheet name="Achats" sheetId="1" r:id="rId1"/>
    <sheet name="Ventes" sheetId="2" r:id="rId2"/>
    <sheet name="Liste des articles" sheetId="3" r:id="rId3"/>
  </sheets>
  <definedNames>
    <definedName name="_xlnm._FilterDatabase" localSheetId="0" hidden="1">Achats!$A$7:$G$318</definedName>
    <definedName name="_xlnm._FilterDatabase" localSheetId="1" hidden="1">Ventes!$A$7:$H$7</definedName>
    <definedName name="articles">'Liste des articles'!$1:$1048576</definedName>
  </definedNames>
  <calcPr calcId="124519"/>
</workbook>
</file>

<file path=xl/calcChain.xml><?xml version="1.0" encoding="utf-8"?>
<calcChain xmlns="http://schemas.openxmlformats.org/spreadsheetml/2006/main">
  <c r="C9" i="2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8"/>
  <c r="E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318" s="1"/>
  <c r="D318" i="1"/>
  <c r="C317"/>
  <c r="F317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8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8"/>
  <c r="F318" l="1"/>
</calcChain>
</file>

<file path=xl/sharedStrings.xml><?xml version="1.0" encoding="utf-8"?>
<sst xmlns="http://schemas.openxmlformats.org/spreadsheetml/2006/main" count="159" uniqueCount="60">
  <si>
    <t>Référence</t>
  </si>
  <si>
    <t>Article</t>
  </si>
  <si>
    <t>Bovin</t>
  </si>
  <si>
    <t>Velle</t>
  </si>
  <si>
    <t>Ovin Sardi</t>
  </si>
  <si>
    <t>Ovin Bergui</t>
  </si>
  <si>
    <t>Son de blé</t>
  </si>
  <si>
    <t>Orge</t>
  </si>
  <si>
    <t>Aliment concentré</t>
  </si>
  <si>
    <t>Luzerne</t>
  </si>
  <si>
    <t>Soja</t>
  </si>
  <si>
    <t>Maïs</t>
  </si>
  <si>
    <t>CMV 3-18 bovins</t>
  </si>
  <si>
    <t>CMV 0-24 agneaux</t>
  </si>
  <si>
    <t>Paille de blé</t>
  </si>
  <si>
    <t>Paille étalage</t>
  </si>
  <si>
    <t>Tourteaux</t>
  </si>
  <si>
    <t>Carroube</t>
  </si>
  <si>
    <t>Aliments chiens</t>
  </si>
  <si>
    <t>Produits vétérinaires</t>
  </si>
  <si>
    <t>Electricité</t>
  </si>
  <si>
    <t>Rémunération Gardien</t>
  </si>
  <si>
    <t>Divers</t>
  </si>
  <si>
    <t>ELEVAGE BENNOUNA</t>
  </si>
  <si>
    <t>LISTE DES ARTICLES DE LA FERME</t>
  </si>
  <si>
    <t>Date</t>
  </si>
  <si>
    <t>Qte</t>
  </si>
  <si>
    <t>P.U</t>
  </si>
  <si>
    <t>Montant</t>
  </si>
  <si>
    <t>Fournisseur</t>
  </si>
  <si>
    <t>Transport</t>
  </si>
  <si>
    <t>Stock</t>
  </si>
  <si>
    <t>M'gharfaoui</t>
  </si>
  <si>
    <t>Souk</t>
  </si>
  <si>
    <t>Souk (24 têtes)</t>
  </si>
  <si>
    <t>Souk (8 têtes)</t>
  </si>
  <si>
    <t>Dr IDZEKRI</t>
  </si>
  <si>
    <t>Ensilage</t>
  </si>
  <si>
    <t>EL BAZ MOHAMMED</t>
  </si>
  <si>
    <t>ABDERRAHIM BOUSKOURA</t>
  </si>
  <si>
    <t>ALF JAWAD</t>
  </si>
  <si>
    <t>Main d'œuvre</t>
  </si>
  <si>
    <t>HOUCINE SOUALEM</t>
  </si>
  <si>
    <t>ONE</t>
  </si>
  <si>
    <t>DROGUERIE CHARAF</t>
  </si>
  <si>
    <t>STE KOUTOUBIA</t>
  </si>
  <si>
    <t>AGRI-DEV</t>
  </si>
  <si>
    <t>DRISS BERRECHID</t>
  </si>
  <si>
    <t>TECHNA VITAMIX</t>
  </si>
  <si>
    <t>AL BARID BANK</t>
  </si>
  <si>
    <t>TOTAL</t>
  </si>
  <si>
    <t>DU 01/01 AU 07/01</t>
  </si>
  <si>
    <t>DU 08/01 AU 14/01</t>
  </si>
  <si>
    <t>N° Boucle</t>
  </si>
  <si>
    <t>Poids</t>
  </si>
  <si>
    <t>P.U / kg</t>
  </si>
  <si>
    <t>Client</t>
  </si>
  <si>
    <t>BATI DU SUD</t>
  </si>
  <si>
    <t>HASSAN</t>
  </si>
  <si>
    <t>SOUAD KHAMISSI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</si>
</sst>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/>
    <xf numFmtId="0" fontId="0" fillId="0" borderId="1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43" fontId="0" fillId="0" borderId="3" xfId="1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3" fontId="0" fillId="0" borderId="1" xfId="1" applyFont="1" applyBorder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43" fontId="4" fillId="0" borderId="7" xfId="1" applyNumberFormat="1" applyFont="1" applyBorder="1" applyAlignment="1">
      <alignment vertical="center"/>
    </xf>
    <xf numFmtId="43" fontId="4" fillId="0" borderId="8" xfId="1" applyNumberFormat="1" applyFont="1" applyBorder="1" applyAlignment="1">
      <alignment vertical="center"/>
    </xf>
    <xf numFmtId="1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43" fontId="2" fillId="0" borderId="3" xfId="1" applyFont="1" applyBorder="1" applyAlignment="1">
      <alignment horizontal="center"/>
    </xf>
    <xf numFmtId="43" fontId="2" fillId="0" borderId="3" xfId="1" applyNumberFormat="1" applyFont="1" applyBorder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14" fontId="0" fillId="0" borderId="3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43" fontId="1" fillId="0" borderId="3" xfId="1" applyFont="1" applyBorder="1" applyAlignment="1">
      <alignment horizontal="center"/>
    </xf>
    <xf numFmtId="43" fontId="1" fillId="0" borderId="3" xfId="1" applyNumberFormat="1" applyFont="1" applyBorder="1" applyAlignment="1">
      <alignment horizontal="center"/>
    </xf>
    <xf numFmtId="2" fontId="0" fillId="0" borderId="1" xfId="1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363"/>
  <sheetViews>
    <sheetView workbookViewId="0">
      <selection activeCell="C8" sqref="C8"/>
    </sheetView>
  </sheetViews>
  <sheetFormatPr baseColWidth="10" defaultRowHeight="15"/>
  <cols>
    <col min="1" max="1" width="11.42578125" style="9"/>
    <col min="2" max="2" width="11" style="3" customWidth="1"/>
    <col min="3" max="3" width="21.140625" style="3" customWidth="1"/>
    <col min="4" max="4" width="8.140625" style="3" customWidth="1"/>
    <col min="5" max="5" width="11.7109375" style="3" customWidth="1"/>
    <col min="6" max="6" width="14.5703125" style="3" customWidth="1"/>
    <col min="7" max="7" width="25" style="3" customWidth="1"/>
    <col min="10" max="10" width="24.42578125" customWidth="1"/>
  </cols>
  <sheetData>
    <row r="2" spans="1:10" ht="23.25">
      <c r="B2" s="27" t="s">
        <v>23</v>
      </c>
    </row>
    <row r="6" spans="1:10" ht="15.75" thickBot="1"/>
    <row r="7" spans="1:10" ht="23.25" customHeight="1" thickBot="1">
      <c r="A7" s="8" t="s">
        <v>25</v>
      </c>
      <c r="B7" s="7" t="s">
        <v>0</v>
      </c>
      <c r="C7" s="7" t="s">
        <v>1</v>
      </c>
      <c r="D7" s="7" t="s">
        <v>26</v>
      </c>
      <c r="E7" s="7" t="s">
        <v>27</v>
      </c>
      <c r="F7" s="7" t="s">
        <v>28</v>
      </c>
      <c r="G7" s="7" t="s">
        <v>29</v>
      </c>
    </row>
    <row r="8" spans="1:10" ht="23.25" customHeight="1">
      <c r="A8" s="23">
        <v>40877</v>
      </c>
      <c r="B8" s="24">
        <v>1000</v>
      </c>
      <c r="C8" s="24" t="str">
        <f>VLOOKUP(Achats!B8,'Liste des articles'!$C$7:$D$30,2)</f>
        <v>Bovin</v>
      </c>
      <c r="D8" s="24">
        <v>1</v>
      </c>
      <c r="E8" s="25">
        <v>12000</v>
      </c>
      <c r="F8" s="26">
        <f t="shared" ref="F8:F71" si="0">+D8*E8</f>
        <v>12000</v>
      </c>
      <c r="G8" s="24" t="s">
        <v>31</v>
      </c>
    </row>
    <row r="9" spans="1:10" ht="23.25" customHeight="1">
      <c r="A9" s="12">
        <v>40884</v>
      </c>
      <c r="B9" s="13">
        <v>1000</v>
      </c>
      <c r="C9" s="10" t="str">
        <f>VLOOKUP(Achats!B9,'Liste des articles'!$C$7:$D$30,2)</f>
        <v>Bovin</v>
      </c>
      <c r="D9" s="13">
        <v>2</v>
      </c>
      <c r="E9" s="14">
        <v>6500</v>
      </c>
      <c r="F9" s="11">
        <f t="shared" si="0"/>
        <v>13000</v>
      </c>
      <c r="G9" s="13" t="s">
        <v>32</v>
      </c>
    </row>
    <row r="10" spans="1:10" ht="23.25" customHeight="1">
      <c r="A10" s="12">
        <v>40884</v>
      </c>
      <c r="B10" s="13">
        <v>1000</v>
      </c>
      <c r="C10" s="10" t="str">
        <f>VLOOKUP(Achats!B10,'Liste des articles'!$C$7:$D$30,2)</f>
        <v>Bovin</v>
      </c>
      <c r="D10" s="13">
        <v>1</v>
      </c>
      <c r="E10" s="14">
        <v>11500</v>
      </c>
      <c r="F10" s="11">
        <f t="shared" si="0"/>
        <v>11500</v>
      </c>
      <c r="G10" s="13" t="s">
        <v>32</v>
      </c>
    </row>
    <row r="11" spans="1:10" ht="23.25" customHeight="1">
      <c r="A11" s="12">
        <v>40895</v>
      </c>
      <c r="B11" s="13">
        <v>1000</v>
      </c>
      <c r="C11" s="10" t="str">
        <f>VLOOKUP(Achats!B11,'Liste des articles'!$C$7:$D$30,2)</f>
        <v>Bovin</v>
      </c>
      <c r="D11" s="13">
        <v>4</v>
      </c>
      <c r="E11" s="14">
        <v>10750</v>
      </c>
      <c r="F11" s="11">
        <f t="shared" si="0"/>
        <v>43000</v>
      </c>
      <c r="G11" s="13" t="s">
        <v>33</v>
      </c>
    </row>
    <row r="12" spans="1:10" ht="23.25" customHeight="1">
      <c r="A12" s="12">
        <v>40895</v>
      </c>
      <c r="B12" s="13">
        <v>1000</v>
      </c>
      <c r="C12" s="10" t="str">
        <f>VLOOKUP(Achats!B12,'Liste des articles'!$C$7:$D$30,2)</f>
        <v>Bovin</v>
      </c>
      <c r="D12" s="13">
        <v>2</v>
      </c>
      <c r="E12" s="14">
        <v>10750</v>
      </c>
      <c r="F12" s="11">
        <f t="shared" si="0"/>
        <v>21500</v>
      </c>
      <c r="G12" s="13" t="s">
        <v>33</v>
      </c>
    </row>
    <row r="13" spans="1:10" ht="23.25" customHeight="1">
      <c r="A13" s="12">
        <v>40895</v>
      </c>
      <c r="B13" s="13">
        <v>1000</v>
      </c>
      <c r="C13" s="10" t="str">
        <f>VLOOKUP(Achats!B13,'Liste des articles'!$C$7:$D$30,2)</f>
        <v>Bovin</v>
      </c>
      <c r="D13" s="13">
        <v>2</v>
      </c>
      <c r="E13" s="14">
        <v>11000</v>
      </c>
      <c r="F13" s="11">
        <f t="shared" si="0"/>
        <v>22000</v>
      </c>
      <c r="G13" s="13" t="s">
        <v>33</v>
      </c>
    </row>
    <row r="14" spans="1:10" ht="23.25" customHeight="1">
      <c r="A14" s="12">
        <v>40895</v>
      </c>
      <c r="B14" s="13">
        <v>1000</v>
      </c>
      <c r="C14" s="10" t="str">
        <f>VLOOKUP(Achats!B14,'Liste des articles'!$C$7:$D$30,2)</f>
        <v>Bovin</v>
      </c>
      <c r="D14" s="13">
        <v>3</v>
      </c>
      <c r="E14" s="14">
        <v>10660</v>
      </c>
      <c r="F14" s="11">
        <f t="shared" si="0"/>
        <v>31980</v>
      </c>
      <c r="G14" s="13" t="s">
        <v>33</v>
      </c>
      <c r="I14" s="2" t="s">
        <v>0</v>
      </c>
      <c r="J14" s="2" t="s">
        <v>1</v>
      </c>
    </row>
    <row r="15" spans="1:10" ht="23.25" customHeight="1">
      <c r="A15" s="12">
        <v>40895</v>
      </c>
      <c r="B15" s="13">
        <v>4002</v>
      </c>
      <c r="C15" s="10" t="str">
        <f>VLOOKUP(Achats!B15,'Liste des articles'!$C$7:$D$30,2)</f>
        <v>Transport</v>
      </c>
      <c r="D15" s="13">
        <v>1</v>
      </c>
      <c r="E15" s="14">
        <v>500</v>
      </c>
      <c r="F15" s="11">
        <f t="shared" si="0"/>
        <v>500</v>
      </c>
      <c r="G15" s="13" t="s">
        <v>32</v>
      </c>
      <c r="I15" s="1">
        <v>1000</v>
      </c>
      <c r="J15" s="1" t="s">
        <v>2</v>
      </c>
    </row>
    <row r="16" spans="1:10" ht="23.25" customHeight="1">
      <c r="A16" s="12">
        <v>40902</v>
      </c>
      <c r="B16" s="13">
        <v>4002</v>
      </c>
      <c r="C16" s="10" t="str">
        <f>VLOOKUP(Achats!B16,'Liste des articles'!$C$7:$D$30,2)</f>
        <v>Transport</v>
      </c>
      <c r="D16" s="13">
        <v>1</v>
      </c>
      <c r="E16" s="14">
        <v>650</v>
      </c>
      <c r="F16" s="11">
        <f t="shared" si="0"/>
        <v>650</v>
      </c>
      <c r="G16" s="13" t="s">
        <v>34</v>
      </c>
      <c r="I16" s="1">
        <v>1001</v>
      </c>
      <c r="J16" s="1" t="s">
        <v>3</v>
      </c>
    </row>
    <row r="17" spans="1:10" ht="23.25" customHeight="1">
      <c r="A17" s="12">
        <v>40902</v>
      </c>
      <c r="B17" s="13">
        <v>1000</v>
      </c>
      <c r="C17" s="10" t="str">
        <f>VLOOKUP(Achats!B17,'Liste des articles'!$C$7:$D$30,2)</f>
        <v>Bovin</v>
      </c>
      <c r="D17" s="13">
        <v>3</v>
      </c>
      <c r="E17" s="14">
        <v>12000</v>
      </c>
      <c r="F17" s="11">
        <f t="shared" si="0"/>
        <v>36000</v>
      </c>
      <c r="G17" s="13" t="s">
        <v>33</v>
      </c>
      <c r="I17" s="1">
        <v>1002</v>
      </c>
      <c r="J17" s="1" t="s">
        <v>4</v>
      </c>
    </row>
    <row r="18" spans="1:10" ht="23.25" customHeight="1">
      <c r="A18" s="12">
        <v>40902</v>
      </c>
      <c r="B18" s="13">
        <v>1000</v>
      </c>
      <c r="C18" s="10" t="str">
        <f>VLOOKUP(Achats!B18,'Liste des articles'!$C$7:$D$30,2)</f>
        <v>Bovin</v>
      </c>
      <c r="D18" s="13">
        <v>1</v>
      </c>
      <c r="E18" s="14">
        <v>9000</v>
      </c>
      <c r="F18" s="11">
        <f t="shared" si="0"/>
        <v>9000</v>
      </c>
      <c r="G18" s="13" t="s">
        <v>33</v>
      </c>
      <c r="I18" s="1">
        <v>1003</v>
      </c>
      <c r="J18" s="1" t="s">
        <v>5</v>
      </c>
    </row>
    <row r="19" spans="1:10" ht="23.25" customHeight="1">
      <c r="A19" s="12">
        <v>40902</v>
      </c>
      <c r="B19" s="13">
        <v>1000</v>
      </c>
      <c r="C19" s="10" t="str">
        <f>VLOOKUP(Achats!B19,'Liste des articles'!$C$7:$D$30,2)</f>
        <v>Bovin</v>
      </c>
      <c r="D19" s="13">
        <v>2</v>
      </c>
      <c r="E19" s="14">
        <v>11900</v>
      </c>
      <c r="F19" s="11">
        <f t="shared" si="0"/>
        <v>23800</v>
      </c>
      <c r="G19" s="13" t="s">
        <v>33</v>
      </c>
      <c r="I19" s="1">
        <v>2000</v>
      </c>
      <c r="J19" s="1" t="s">
        <v>6</v>
      </c>
    </row>
    <row r="20" spans="1:10" ht="23.25" customHeight="1">
      <c r="A20" s="12">
        <v>40902</v>
      </c>
      <c r="B20" s="13">
        <v>1000</v>
      </c>
      <c r="C20" s="10" t="str">
        <f>VLOOKUP(Achats!B20,'Liste des articles'!$C$7:$D$30,2)</f>
        <v>Bovin</v>
      </c>
      <c r="D20" s="13">
        <v>1</v>
      </c>
      <c r="E20" s="14">
        <v>11300</v>
      </c>
      <c r="F20" s="11">
        <f t="shared" si="0"/>
        <v>11300</v>
      </c>
      <c r="G20" s="13" t="s">
        <v>33</v>
      </c>
      <c r="I20" s="1">
        <v>2001</v>
      </c>
      <c r="J20" s="1" t="s">
        <v>7</v>
      </c>
    </row>
    <row r="21" spans="1:10" ht="23.25" customHeight="1">
      <c r="A21" s="12">
        <v>40902</v>
      </c>
      <c r="B21" s="13">
        <v>1000</v>
      </c>
      <c r="C21" s="10" t="str">
        <f>VLOOKUP(Achats!B21,'Liste des articles'!$C$7:$D$30,2)</f>
        <v>Bovin</v>
      </c>
      <c r="D21" s="13">
        <v>1</v>
      </c>
      <c r="E21" s="14">
        <v>10600</v>
      </c>
      <c r="F21" s="11">
        <f t="shared" si="0"/>
        <v>10600</v>
      </c>
      <c r="G21" s="13" t="s">
        <v>33</v>
      </c>
      <c r="I21" s="1">
        <v>2002</v>
      </c>
      <c r="J21" s="1" t="s">
        <v>8</v>
      </c>
    </row>
    <row r="22" spans="1:10" ht="23.25" customHeight="1">
      <c r="A22" s="12">
        <v>40872</v>
      </c>
      <c r="B22" s="13">
        <v>1001</v>
      </c>
      <c r="C22" s="10" t="str">
        <f>VLOOKUP(Achats!B22,'Liste des articles'!$C$7:$D$30,2)</f>
        <v>Velle</v>
      </c>
      <c r="D22" s="13">
        <v>2</v>
      </c>
      <c r="E22" s="14">
        <v>7225</v>
      </c>
      <c r="F22" s="11">
        <f t="shared" si="0"/>
        <v>14450</v>
      </c>
      <c r="G22" s="13" t="s">
        <v>33</v>
      </c>
      <c r="I22" s="1">
        <v>2003</v>
      </c>
      <c r="J22" s="1" t="s">
        <v>9</v>
      </c>
    </row>
    <row r="23" spans="1:10" ht="23.25" customHeight="1">
      <c r="A23" s="12">
        <v>41238</v>
      </c>
      <c r="B23" s="13">
        <v>1001</v>
      </c>
      <c r="C23" s="10" t="str">
        <f>VLOOKUP(Achats!B23,'Liste des articles'!$C$7:$D$30,2)</f>
        <v>Velle</v>
      </c>
      <c r="D23" s="13">
        <v>2</v>
      </c>
      <c r="E23" s="14">
        <v>5000</v>
      </c>
      <c r="F23" s="11">
        <f t="shared" si="0"/>
        <v>10000</v>
      </c>
      <c r="G23" s="13" t="s">
        <v>33</v>
      </c>
      <c r="I23" s="1">
        <v>2004</v>
      </c>
      <c r="J23" s="1" t="s">
        <v>10</v>
      </c>
    </row>
    <row r="24" spans="1:10" ht="23.25" customHeight="1">
      <c r="A24" s="12">
        <v>41238</v>
      </c>
      <c r="B24" s="13">
        <v>1001</v>
      </c>
      <c r="C24" s="10" t="str">
        <f>VLOOKUP(Achats!B24,'Liste des articles'!$C$7:$D$30,2)</f>
        <v>Velle</v>
      </c>
      <c r="D24" s="13">
        <v>1</v>
      </c>
      <c r="E24" s="14">
        <v>6200</v>
      </c>
      <c r="F24" s="11">
        <f t="shared" si="0"/>
        <v>6200</v>
      </c>
      <c r="G24" s="13" t="s">
        <v>33</v>
      </c>
      <c r="I24" s="1">
        <v>2005</v>
      </c>
      <c r="J24" s="1" t="s">
        <v>11</v>
      </c>
    </row>
    <row r="25" spans="1:10" ht="23.25" customHeight="1">
      <c r="A25" s="12">
        <v>40909</v>
      </c>
      <c r="B25" s="13">
        <v>1001</v>
      </c>
      <c r="C25" s="10" t="str">
        <f>VLOOKUP(Achats!B25,'Liste des articles'!$C$7:$D$30,2)</f>
        <v>Velle</v>
      </c>
      <c r="D25" s="13">
        <v>1</v>
      </c>
      <c r="E25" s="14">
        <v>7200</v>
      </c>
      <c r="F25" s="11">
        <f t="shared" si="0"/>
        <v>7200</v>
      </c>
      <c r="G25" s="13" t="s">
        <v>33</v>
      </c>
      <c r="I25" s="1">
        <v>2006</v>
      </c>
      <c r="J25" s="1" t="s">
        <v>12</v>
      </c>
    </row>
    <row r="26" spans="1:10" ht="23.25" customHeight="1">
      <c r="A26" s="12">
        <v>40909</v>
      </c>
      <c r="B26" s="13">
        <v>1001</v>
      </c>
      <c r="C26" s="10" t="str">
        <f>VLOOKUP(Achats!B26,'Liste des articles'!$C$7:$D$30,2)</f>
        <v>Velle</v>
      </c>
      <c r="D26" s="13">
        <v>2</v>
      </c>
      <c r="E26" s="14">
        <v>6175</v>
      </c>
      <c r="F26" s="11">
        <f t="shared" si="0"/>
        <v>12350</v>
      </c>
      <c r="G26" s="13" t="s">
        <v>33</v>
      </c>
      <c r="I26" s="1">
        <v>2007</v>
      </c>
      <c r="J26" s="1" t="s">
        <v>13</v>
      </c>
    </row>
    <row r="27" spans="1:10" ht="23.25" customHeight="1">
      <c r="A27" s="12">
        <v>40909</v>
      </c>
      <c r="B27" s="13">
        <v>1000</v>
      </c>
      <c r="C27" s="10" t="str">
        <f>VLOOKUP(Achats!B27,'Liste des articles'!$C$7:$D$30,2)</f>
        <v>Bovin</v>
      </c>
      <c r="D27" s="13">
        <v>1</v>
      </c>
      <c r="E27" s="14">
        <v>11200</v>
      </c>
      <c r="F27" s="11">
        <f t="shared" si="0"/>
        <v>11200</v>
      </c>
      <c r="G27" s="13" t="s">
        <v>33</v>
      </c>
      <c r="I27" s="1">
        <v>2008</v>
      </c>
      <c r="J27" s="1" t="s">
        <v>14</v>
      </c>
    </row>
    <row r="28" spans="1:10" ht="23.25" customHeight="1">
      <c r="A28" s="12">
        <v>40909</v>
      </c>
      <c r="B28" s="13">
        <v>1000</v>
      </c>
      <c r="C28" s="10" t="str">
        <f>VLOOKUP(Achats!B28,'Liste des articles'!$C$7:$D$30,2)</f>
        <v>Bovin</v>
      </c>
      <c r="D28" s="13">
        <v>4</v>
      </c>
      <c r="E28" s="14">
        <v>12462.5</v>
      </c>
      <c r="F28" s="11">
        <f t="shared" si="0"/>
        <v>49850</v>
      </c>
      <c r="G28" s="13" t="s">
        <v>33</v>
      </c>
      <c r="I28" s="1">
        <v>2009</v>
      </c>
      <c r="J28" s="1" t="s">
        <v>15</v>
      </c>
    </row>
    <row r="29" spans="1:10" ht="23.25" customHeight="1">
      <c r="A29" s="12">
        <v>40909</v>
      </c>
      <c r="B29" s="13">
        <v>4002</v>
      </c>
      <c r="C29" s="10" t="str">
        <f>VLOOKUP(Achats!B29,'Liste des articles'!$C$7:$D$30,2)</f>
        <v>Transport</v>
      </c>
      <c r="D29" s="13">
        <v>1</v>
      </c>
      <c r="E29" s="14">
        <v>250</v>
      </c>
      <c r="F29" s="11">
        <f t="shared" si="0"/>
        <v>250</v>
      </c>
      <c r="G29" s="13" t="s">
        <v>35</v>
      </c>
      <c r="I29" s="1">
        <v>2010</v>
      </c>
      <c r="J29" s="1" t="s">
        <v>16</v>
      </c>
    </row>
    <row r="30" spans="1:10" ht="23.25" customHeight="1">
      <c r="A30" s="12">
        <v>40906</v>
      </c>
      <c r="B30" s="13">
        <v>3000</v>
      </c>
      <c r="C30" s="10" t="str">
        <f>VLOOKUP(Achats!B30,'Liste des articles'!$C$7:$D$30,2)</f>
        <v>Produits vétérinaires</v>
      </c>
      <c r="D30" s="13">
        <v>2</v>
      </c>
      <c r="E30" s="14">
        <v>81.2</v>
      </c>
      <c r="F30" s="11">
        <f t="shared" si="0"/>
        <v>162.4</v>
      </c>
      <c r="G30" s="13" t="s">
        <v>36</v>
      </c>
      <c r="I30" s="1">
        <v>2011</v>
      </c>
      <c r="J30" s="1" t="s">
        <v>17</v>
      </c>
    </row>
    <row r="31" spans="1:10" ht="23.25" customHeight="1">
      <c r="A31" s="12">
        <v>40903</v>
      </c>
      <c r="B31" s="13">
        <v>3000</v>
      </c>
      <c r="C31" s="10" t="str">
        <f>VLOOKUP(Achats!B31,'Liste des articles'!$C$7:$D$30,2)</f>
        <v>Produits vétérinaires</v>
      </c>
      <c r="D31" s="13">
        <v>2</v>
      </c>
      <c r="E31" s="14">
        <v>350</v>
      </c>
      <c r="F31" s="11">
        <f t="shared" si="0"/>
        <v>700</v>
      </c>
      <c r="G31" s="13" t="s">
        <v>36</v>
      </c>
      <c r="I31" s="1">
        <v>2012</v>
      </c>
      <c r="J31" s="1" t="s">
        <v>18</v>
      </c>
    </row>
    <row r="32" spans="1:10" ht="23.25" customHeight="1">
      <c r="A32" s="12">
        <v>40915</v>
      </c>
      <c r="B32" s="13">
        <v>3000</v>
      </c>
      <c r="C32" s="10" t="str">
        <f>VLOOKUP(Achats!B32,'Liste des articles'!$C$7:$D$30,2)</f>
        <v>Produits vétérinaires</v>
      </c>
      <c r="D32" s="13">
        <v>1</v>
      </c>
      <c r="E32" s="14">
        <v>56</v>
      </c>
      <c r="F32" s="11">
        <f t="shared" si="0"/>
        <v>56</v>
      </c>
      <c r="G32" s="13" t="s">
        <v>36</v>
      </c>
      <c r="I32" s="1">
        <v>2013</v>
      </c>
      <c r="J32" s="1" t="s">
        <v>37</v>
      </c>
    </row>
    <row r="33" spans="1:10" ht="23.25" customHeight="1">
      <c r="A33" s="12">
        <v>40915</v>
      </c>
      <c r="B33" s="13">
        <v>3000</v>
      </c>
      <c r="C33" s="10" t="str">
        <f>VLOOKUP(Achats!B33,'Liste des articles'!$C$7:$D$30,2)</f>
        <v>Produits vétérinaires</v>
      </c>
      <c r="D33" s="13">
        <v>1</v>
      </c>
      <c r="E33" s="14">
        <v>56</v>
      </c>
      <c r="F33" s="11">
        <f t="shared" si="0"/>
        <v>56</v>
      </c>
      <c r="G33" s="13" t="s">
        <v>36</v>
      </c>
      <c r="I33" s="1">
        <v>3000</v>
      </c>
      <c r="J33" s="1" t="s">
        <v>19</v>
      </c>
    </row>
    <row r="34" spans="1:10" ht="23.25" customHeight="1">
      <c r="A34" s="12">
        <v>40915</v>
      </c>
      <c r="B34" s="13">
        <v>3000</v>
      </c>
      <c r="C34" s="10" t="str">
        <f>VLOOKUP(Achats!B34,'Liste des articles'!$C$7:$D$30,2)</f>
        <v>Produits vétérinaires</v>
      </c>
      <c r="D34" s="13">
        <v>1</v>
      </c>
      <c r="E34" s="14">
        <v>63.7</v>
      </c>
      <c r="F34" s="11">
        <f t="shared" si="0"/>
        <v>63.7</v>
      </c>
      <c r="G34" s="13" t="s">
        <v>36</v>
      </c>
      <c r="I34" s="1">
        <v>4000</v>
      </c>
      <c r="J34" s="1" t="s">
        <v>20</v>
      </c>
    </row>
    <row r="35" spans="1:10" ht="23.25" customHeight="1">
      <c r="A35" s="12">
        <v>40919</v>
      </c>
      <c r="B35" s="13">
        <v>3000</v>
      </c>
      <c r="C35" s="10" t="str">
        <f>VLOOKUP(Achats!B35,'Liste des articles'!$C$7:$D$30,2)</f>
        <v>Produits vétérinaires</v>
      </c>
      <c r="D35" s="13">
        <v>1</v>
      </c>
      <c r="E35" s="14">
        <v>88.9</v>
      </c>
      <c r="F35" s="11">
        <f t="shared" si="0"/>
        <v>88.9</v>
      </c>
      <c r="G35" s="13" t="s">
        <v>36</v>
      </c>
      <c r="I35" s="1">
        <v>4001</v>
      </c>
      <c r="J35" s="1" t="s">
        <v>21</v>
      </c>
    </row>
    <row r="36" spans="1:10" ht="23.25" customHeight="1">
      <c r="A36" s="12">
        <v>40919</v>
      </c>
      <c r="B36" s="13">
        <v>3000</v>
      </c>
      <c r="C36" s="10" t="str">
        <f>VLOOKUP(Achats!B36,'Liste des articles'!$C$7:$D$30,2)</f>
        <v>Produits vétérinaires</v>
      </c>
      <c r="D36" s="13">
        <v>1</v>
      </c>
      <c r="E36" s="14">
        <v>51.31</v>
      </c>
      <c r="F36" s="11">
        <f t="shared" si="0"/>
        <v>51.31</v>
      </c>
      <c r="G36" s="13" t="s">
        <v>36</v>
      </c>
      <c r="I36" s="1">
        <v>4002</v>
      </c>
      <c r="J36" s="1" t="s">
        <v>30</v>
      </c>
    </row>
    <row r="37" spans="1:10" ht="23.25" customHeight="1">
      <c r="A37" s="12">
        <v>40868</v>
      </c>
      <c r="B37" s="13">
        <v>2013</v>
      </c>
      <c r="C37" s="10" t="str">
        <f>VLOOKUP(Achats!B37,'Liste des articles'!$C$7:$D$30,2)</f>
        <v>Ensilage</v>
      </c>
      <c r="D37" s="13">
        <v>2500</v>
      </c>
      <c r="E37" s="14">
        <v>1</v>
      </c>
      <c r="F37" s="11">
        <f t="shared" si="0"/>
        <v>2500</v>
      </c>
      <c r="G37" s="13" t="s">
        <v>38</v>
      </c>
      <c r="I37" s="6">
        <v>5000</v>
      </c>
      <c r="J37" s="6" t="s">
        <v>22</v>
      </c>
    </row>
    <row r="38" spans="1:10" ht="23.25" customHeight="1">
      <c r="A38" s="12">
        <v>40898</v>
      </c>
      <c r="B38" s="13">
        <v>2013</v>
      </c>
      <c r="C38" s="10" t="str">
        <f>VLOOKUP(Achats!B38,'Liste des articles'!$C$7:$D$30,2)</f>
        <v>Ensilage</v>
      </c>
      <c r="D38" s="13">
        <v>2000</v>
      </c>
      <c r="E38" s="14">
        <v>1</v>
      </c>
      <c r="F38" s="11">
        <f t="shared" si="0"/>
        <v>2000</v>
      </c>
      <c r="G38" s="13" t="s">
        <v>38</v>
      </c>
    </row>
    <row r="39" spans="1:10" ht="23.25" customHeight="1">
      <c r="A39" s="12">
        <v>40920</v>
      </c>
      <c r="B39" s="13">
        <v>2013</v>
      </c>
      <c r="C39" s="10" t="str">
        <f>VLOOKUP(Achats!B39,'Liste des articles'!$C$7:$D$30,2)</f>
        <v>Ensilage</v>
      </c>
      <c r="D39" s="13">
        <v>9800</v>
      </c>
      <c r="E39" s="14">
        <v>1.2</v>
      </c>
      <c r="F39" s="11">
        <f t="shared" si="0"/>
        <v>11760</v>
      </c>
      <c r="G39" s="13" t="s">
        <v>39</v>
      </c>
    </row>
    <row r="40" spans="1:10" ht="23.25" customHeight="1">
      <c r="A40" s="12">
        <v>40899</v>
      </c>
      <c r="B40" s="13">
        <v>2000</v>
      </c>
      <c r="C40" s="10" t="str">
        <f>VLOOKUP(Achats!B40,'Liste des articles'!$C$7:$D$30,2)</f>
        <v>Son de blé</v>
      </c>
      <c r="D40" s="13">
        <v>3000</v>
      </c>
      <c r="E40" s="14">
        <v>2.4</v>
      </c>
      <c r="F40" s="11">
        <f t="shared" si="0"/>
        <v>7200</v>
      </c>
      <c r="G40" s="13" t="s">
        <v>40</v>
      </c>
    </row>
    <row r="41" spans="1:10" ht="23.25" customHeight="1">
      <c r="A41" s="12">
        <v>40899</v>
      </c>
      <c r="B41" s="13">
        <v>2005</v>
      </c>
      <c r="C41" s="10" t="str">
        <f>VLOOKUP(Achats!B41,'Liste des articles'!$C$7:$D$30,2)</f>
        <v>Maïs</v>
      </c>
      <c r="D41" s="13">
        <v>2000</v>
      </c>
      <c r="E41" s="14">
        <v>3.1</v>
      </c>
      <c r="F41" s="11">
        <f t="shared" si="0"/>
        <v>6200</v>
      </c>
      <c r="G41" s="13" t="s">
        <v>40</v>
      </c>
    </row>
    <row r="42" spans="1:10" ht="23.25" customHeight="1">
      <c r="A42" s="12">
        <v>40899</v>
      </c>
      <c r="B42" s="13">
        <v>2003</v>
      </c>
      <c r="C42" s="10" t="str">
        <f>VLOOKUP(Achats!B42,'Liste des articles'!$C$7:$D$30,2)</f>
        <v>Luzerne</v>
      </c>
      <c r="D42" s="13">
        <v>1000</v>
      </c>
      <c r="E42" s="14">
        <v>2.9</v>
      </c>
      <c r="F42" s="11">
        <f t="shared" si="0"/>
        <v>2900</v>
      </c>
      <c r="G42" s="13" t="s">
        <v>40</v>
      </c>
    </row>
    <row r="43" spans="1:10" ht="23.25" customHeight="1">
      <c r="A43" s="12">
        <v>40899</v>
      </c>
      <c r="B43" s="13">
        <v>6000</v>
      </c>
      <c r="C43" s="10" t="str">
        <f>VLOOKUP(Achats!B43,'Liste des articles'!$C$7:$D$30,2)</f>
        <v>Main d'œuvre</v>
      </c>
      <c r="D43" s="13">
        <v>1</v>
      </c>
      <c r="E43" s="14">
        <v>70</v>
      </c>
      <c r="F43" s="11">
        <f t="shared" si="0"/>
        <v>70</v>
      </c>
      <c r="G43" s="13" t="s">
        <v>40</v>
      </c>
    </row>
    <row r="44" spans="1:10" ht="22.5" customHeight="1">
      <c r="A44" s="12">
        <v>40873</v>
      </c>
      <c r="B44" s="13">
        <v>2002</v>
      </c>
      <c r="C44" s="10" t="str">
        <f>VLOOKUP(Achats!B44,'Liste des articles'!$C$7:$D$30,2)</f>
        <v>Aliment concentré</v>
      </c>
      <c r="D44" s="13">
        <v>1000</v>
      </c>
      <c r="E44" s="13">
        <v>2.95</v>
      </c>
      <c r="F44" s="11">
        <f t="shared" si="0"/>
        <v>2950</v>
      </c>
      <c r="G44" s="13" t="s">
        <v>42</v>
      </c>
    </row>
    <row r="45" spans="1:10" ht="22.5" customHeight="1">
      <c r="A45" s="12">
        <v>40873</v>
      </c>
      <c r="B45" s="13">
        <v>2000</v>
      </c>
      <c r="C45" s="10" t="str">
        <f>VLOOKUP(Achats!B45,'Liste des articles'!$C$7:$D$30,2)</f>
        <v>Son de blé</v>
      </c>
      <c r="D45" s="13">
        <v>500</v>
      </c>
      <c r="E45" s="13">
        <v>2.4</v>
      </c>
      <c r="F45" s="11">
        <f t="shared" si="0"/>
        <v>1200</v>
      </c>
      <c r="G45" s="13" t="s">
        <v>42</v>
      </c>
    </row>
    <row r="46" spans="1:10" ht="22.5" customHeight="1">
      <c r="A46" s="12">
        <v>40873</v>
      </c>
      <c r="B46" s="13">
        <v>2012</v>
      </c>
      <c r="C46" s="10" t="str">
        <f>VLOOKUP(Achats!B46,'Liste des articles'!$C$7:$D$30,2)</f>
        <v>Aliments chiens</v>
      </c>
      <c r="D46" s="13">
        <v>5</v>
      </c>
      <c r="E46" s="13">
        <v>40</v>
      </c>
      <c r="F46" s="11">
        <f t="shared" si="0"/>
        <v>200</v>
      </c>
      <c r="G46" s="13" t="s">
        <v>42</v>
      </c>
    </row>
    <row r="47" spans="1:10" ht="22.5" customHeight="1">
      <c r="A47" s="12">
        <v>40873</v>
      </c>
      <c r="B47" s="13">
        <v>5000</v>
      </c>
      <c r="C47" s="10" t="str">
        <f>VLOOKUP(Achats!B47,'Liste des articles'!$C$7:$D$30,2)</f>
        <v>Divers</v>
      </c>
      <c r="D47" s="13">
        <v>1</v>
      </c>
      <c r="E47" s="13">
        <v>35</v>
      </c>
      <c r="F47" s="11">
        <f t="shared" si="0"/>
        <v>35</v>
      </c>
      <c r="G47" s="13" t="s">
        <v>42</v>
      </c>
    </row>
    <row r="48" spans="1:10" ht="22.5" customHeight="1">
      <c r="A48" s="12">
        <v>40898</v>
      </c>
      <c r="B48" s="13">
        <v>4000</v>
      </c>
      <c r="C48" s="10" t="str">
        <f>VLOOKUP(Achats!B48,'Liste des articles'!$C$7:$D$30,2)</f>
        <v>Electricité</v>
      </c>
      <c r="D48" s="13">
        <v>1</v>
      </c>
      <c r="E48" s="13">
        <v>200</v>
      </c>
      <c r="F48" s="11">
        <f t="shared" si="0"/>
        <v>200</v>
      </c>
      <c r="G48" s="13" t="s">
        <v>43</v>
      </c>
    </row>
    <row r="49" spans="1:7" ht="22.5" customHeight="1">
      <c r="A49" s="12">
        <v>40910</v>
      </c>
      <c r="B49" s="13">
        <v>5000</v>
      </c>
      <c r="C49" s="10" t="str">
        <f>VLOOKUP(Achats!B49,'Liste des articles'!$C$7:$D$30,2)</f>
        <v>Divers</v>
      </c>
      <c r="D49" s="13">
        <v>1</v>
      </c>
      <c r="E49" s="13">
        <v>40</v>
      </c>
      <c r="F49" s="11">
        <f t="shared" si="0"/>
        <v>40</v>
      </c>
      <c r="G49" s="13" t="s">
        <v>44</v>
      </c>
    </row>
    <row r="50" spans="1:7" ht="22.5" customHeight="1">
      <c r="A50" s="12">
        <v>40910</v>
      </c>
      <c r="B50" s="13">
        <v>5000</v>
      </c>
      <c r="C50" s="10" t="str">
        <f>VLOOKUP(Achats!B50,'Liste des articles'!$C$7:$D$30,2)</f>
        <v>Divers</v>
      </c>
      <c r="D50" s="13">
        <v>1.9</v>
      </c>
      <c r="E50" s="13">
        <v>23</v>
      </c>
      <c r="F50" s="11">
        <f t="shared" si="0"/>
        <v>43.699999999999996</v>
      </c>
      <c r="G50" s="13" t="s">
        <v>45</v>
      </c>
    </row>
    <row r="51" spans="1:7" ht="22.5" customHeight="1">
      <c r="A51" s="12">
        <v>40890</v>
      </c>
      <c r="B51" s="13">
        <v>5000</v>
      </c>
      <c r="C51" s="10" t="str">
        <f>VLOOKUP(Achats!B51,'Liste des articles'!$C$7:$D$30,2)</f>
        <v>Divers</v>
      </c>
      <c r="D51" s="13">
        <v>10</v>
      </c>
      <c r="E51" s="13">
        <v>8</v>
      </c>
      <c r="F51" s="11">
        <f t="shared" si="0"/>
        <v>80</v>
      </c>
      <c r="G51" s="13" t="s">
        <v>46</v>
      </c>
    </row>
    <row r="52" spans="1:7" ht="22.5" customHeight="1">
      <c r="A52" s="12">
        <v>40897</v>
      </c>
      <c r="B52" s="13">
        <v>5000</v>
      </c>
      <c r="C52" s="10" t="str">
        <f>VLOOKUP(Achats!B52,'Liste des articles'!$C$7:$D$30,2)</f>
        <v>Divers</v>
      </c>
      <c r="D52" s="13">
        <v>12</v>
      </c>
      <c r="E52" s="13">
        <v>8</v>
      </c>
      <c r="F52" s="11">
        <f t="shared" si="0"/>
        <v>96</v>
      </c>
      <c r="G52" s="13" t="s">
        <v>46</v>
      </c>
    </row>
    <row r="53" spans="1:7" ht="22.5" customHeight="1">
      <c r="A53" s="12">
        <v>40904</v>
      </c>
      <c r="B53" s="13">
        <v>5000</v>
      </c>
      <c r="C53" s="10" t="str">
        <f>VLOOKUP(Achats!B53,'Liste des articles'!$C$7:$D$30,2)</f>
        <v>Divers</v>
      </c>
      <c r="D53" s="13">
        <v>20</v>
      </c>
      <c r="E53" s="13">
        <v>8</v>
      </c>
      <c r="F53" s="11">
        <f t="shared" si="0"/>
        <v>160</v>
      </c>
      <c r="G53" s="13" t="s">
        <v>46</v>
      </c>
    </row>
    <row r="54" spans="1:7" ht="22.5" customHeight="1">
      <c r="A54" s="12">
        <v>40910</v>
      </c>
      <c r="B54" s="13">
        <v>2008</v>
      </c>
      <c r="C54" s="10" t="str">
        <f>VLOOKUP(Achats!B54,'Liste des articles'!$C$7:$D$30,2)</f>
        <v>Paille de blé</v>
      </c>
      <c r="D54" s="13">
        <v>200</v>
      </c>
      <c r="E54" s="13">
        <v>14</v>
      </c>
      <c r="F54" s="11">
        <f t="shared" si="0"/>
        <v>2800</v>
      </c>
      <c r="G54" s="13" t="s">
        <v>47</v>
      </c>
    </row>
    <row r="55" spans="1:7" ht="22.5" customHeight="1">
      <c r="A55" s="12">
        <v>40918</v>
      </c>
      <c r="B55" s="13">
        <v>2002</v>
      </c>
      <c r="C55" s="10" t="str">
        <f>VLOOKUP(Achats!B55,'Liste des articles'!$C$7:$D$30,2)</f>
        <v>Aliment concentré</v>
      </c>
      <c r="D55" s="13">
        <v>1500</v>
      </c>
      <c r="E55" s="13">
        <v>2.95</v>
      </c>
      <c r="F55" s="11">
        <f t="shared" si="0"/>
        <v>4425</v>
      </c>
      <c r="G55" s="13" t="s">
        <v>42</v>
      </c>
    </row>
    <row r="56" spans="1:7" ht="22.5" customHeight="1">
      <c r="A56" s="12">
        <v>40918</v>
      </c>
      <c r="B56" s="13">
        <v>2004</v>
      </c>
      <c r="C56" s="10" t="str">
        <f>VLOOKUP(Achats!B56,'Liste des articles'!$C$7:$D$30,2)</f>
        <v>Soja</v>
      </c>
      <c r="D56" s="13">
        <v>427</v>
      </c>
      <c r="E56" s="13">
        <v>4.2</v>
      </c>
      <c r="F56" s="11">
        <f t="shared" si="0"/>
        <v>1793.4</v>
      </c>
      <c r="G56" s="13" t="s">
        <v>42</v>
      </c>
    </row>
    <row r="57" spans="1:7" ht="22.5" customHeight="1">
      <c r="A57" s="12">
        <v>40918</v>
      </c>
      <c r="B57" s="13">
        <v>2001</v>
      </c>
      <c r="C57" s="10" t="str">
        <f>VLOOKUP(Achats!B57,'Liste des articles'!$C$7:$D$30,2)</f>
        <v>Orge</v>
      </c>
      <c r="D57" s="13">
        <v>500</v>
      </c>
      <c r="E57" s="13">
        <v>3</v>
      </c>
      <c r="F57" s="11">
        <f t="shared" si="0"/>
        <v>1500</v>
      </c>
      <c r="G57" s="13" t="s">
        <v>42</v>
      </c>
    </row>
    <row r="58" spans="1:7" ht="22.5" customHeight="1">
      <c r="A58" s="12">
        <v>40918</v>
      </c>
      <c r="B58" s="13">
        <v>2012</v>
      </c>
      <c r="C58" s="10" t="str">
        <f>VLOOKUP(Achats!B58,'Liste des articles'!$C$7:$D$30,2)</f>
        <v>Aliments chiens</v>
      </c>
      <c r="D58" s="13">
        <v>10</v>
      </c>
      <c r="E58" s="13">
        <v>40</v>
      </c>
      <c r="F58" s="11">
        <f t="shared" si="0"/>
        <v>400</v>
      </c>
      <c r="G58" s="13" t="s">
        <v>42</v>
      </c>
    </row>
    <row r="59" spans="1:7" ht="22.5" customHeight="1">
      <c r="A59" s="12">
        <v>40917</v>
      </c>
      <c r="B59" s="13">
        <v>2006</v>
      </c>
      <c r="C59" s="10" t="str">
        <f>VLOOKUP(Achats!B59,'Liste des articles'!$C$7:$D$30,2)</f>
        <v>CMV 3-18 bovins</v>
      </c>
      <c r="D59" s="13">
        <v>100</v>
      </c>
      <c r="E59" s="13">
        <v>7</v>
      </c>
      <c r="F59" s="11">
        <f t="shared" si="0"/>
        <v>700</v>
      </c>
      <c r="G59" s="13" t="s">
        <v>48</v>
      </c>
    </row>
    <row r="60" spans="1:7" ht="22.5" customHeight="1">
      <c r="A60" s="12">
        <v>40917</v>
      </c>
      <c r="B60" s="13">
        <v>2006</v>
      </c>
      <c r="C60" s="10" t="str">
        <f>VLOOKUP(Achats!B60,'Liste des articles'!$C$7:$D$30,2)</f>
        <v>CMV 3-18 bovins</v>
      </c>
      <c r="D60" s="13">
        <v>50</v>
      </c>
      <c r="E60" s="13">
        <v>7</v>
      </c>
      <c r="F60" s="11">
        <f t="shared" si="0"/>
        <v>350</v>
      </c>
      <c r="G60" s="13" t="s">
        <v>48</v>
      </c>
    </row>
    <row r="61" spans="1:7" ht="22.5" customHeight="1">
      <c r="A61" s="12">
        <v>40903</v>
      </c>
      <c r="B61" s="13">
        <v>5000</v>
      </c>
      <c r="C61" s="10" t="str">
        <f>VLOOKUP(Achats!B61,'Liste des articles'!$C$7:$D$30,2)</f>
        <v>Divers</v>
      </c>
      <c r="D61" s="13">
        <v>1</v>
      </c>
      <c r="E61" s="13">
        <v>52</v>
      </c>
      <c r="F61" s="11">
        <f t="shared" si="0"/>
        <v>52</v>
      </c>
      <c r="G61" s="13" t="s">
        <v>49</v>
      </c>
    </row>
    <row r="62" spans="1:7" ht="22.5" customHeight="1">
      <c r="A62" s="12">
        <v>40868</v>
      </c>
      <c r="B62" s="13">
        <v>4002</v>
      </c>
      <c r="C62" s="10" t="str">
        <f>VLOOKUP(Achats!B62,'Liste des articles'!$C$7:$D$30,2)</f>
        <v>Transport</v>
      </c>
      <c r="D62" s="13">
        <v>1</v>
      </c>
      <c r="E62" s="13">
        <v>100</v>
      </c>
      <c r="F62" s="11">
        <f t="shared" si="0"/>
        <v>100</v>
      </c>
      <c r="G62" s="13" t="s">
        <v>38</v>
      </c>
    </row>
    <row r="63" spans="1:7" ht="22.5" customHeight="1">
      <c r="A63" s="12">
        <v>40898</v>
      </c>
      <c r="B63" s="13">
        <v>4002</v>
      </c>
      <c r="C63" s="10" t="str">
        <f>VLOOKUP(Achats!B63,'Liste des articles'!$C$7:$D$30,2)</f>
        <v>Transport</v>
      </c>
      <c r="D63" s="13">
        <v>1</v>
      </c>
      <c r="E63" s="13">
        <v>100</v>
      </c>
      <c r="F63" s="11">
        <f t="shared" si="0"/>
        <v>100</v>
      </c>
      <c r="G63" s="13" t="s">
        <v>38</v>
      </c>
    </row>
    <row r="64" spans="1:7" ht="22.5" customHeight="1">
      <c r="A64" s="12">
        <v>40873</v>
      </c>
      <c r="B64" s="13">
        <v>4002</v>
      </c>
      <c r="C64" s="10" t="str">
        <f>VLOOKUP(Achats!B64,'Liste des articles'!$C$7:$D$30,2)</f>
        <v>Transport</v>
      </c>
      <c r="D64" s="13">
        <v>1</v>
      </c>
      <c r="E64" s="13">
        <v>100</v>
      </c>
      <c r="F64" s="11">
        <f t="shared" si="0"/>
        <v>100</v>
      </c>
      <c r="G64" s="13" t="s">
        <v>42</v>
      </c>
    </row>
    <row r="65" spans="1:7" ht="22.5" customHeight="1">
      <c r="A65" s="12">
        <v>40915</v>
      </c>
      <c r="B65" s="13">
        <v>4001</v>
      </c>
      <c r="C65" s="10" t="str">
        <f>VLOOKUP(Achats!B65,'Liste des articles'!$C$7:$D$30,2)</f>
        <v>Rémunération Gardien</v>
      </c>
      <c r="D65" s="13">
        <v>1</v>
      </c>
      <c r="E65" s="13">
        <v>900</v>
      </c>
      <c r="F65" s="11">
        <f t="shared" si="0"/>
        <v>900</v>
      </c>
      <c r="G65" s="13" t="s">
        <v>51</v>
      </c>
    </row>
    <row r="66" spans="1:7" ht="22.5" customHeight="1">
      <c r="A66" s="12">
        <v>40922</v>
      </c>
      <c r="B66" s="13">
        <v>4001</v>
      </c>
      <c r="C66" s="10" t="str">
        <f>VLOOKUP(Achats!B66,'Liste des articles'!$C$7:$D$30,2)</f>
        <v>Rémunération Gardien</v>
      </c>
      <c r="D66" s="13">
        <v>1</v>
      </c>
      <c r="E66" s="13">
        <v>900</v>
      </c>
      <c r="F66" s="11">
        <f t="shared" si="0"/>
        <v>900</v>
      </c>
      <c r="G66" s="13" t="s">
        <v>52</v>
      </c>
    </row>
    <row r="67" spans="1:7" ht="22.5" customHeight="1">
      <c r="A67" s="12"/>
      <c r="B67" s="13"/>
      <c r="C67" s="10" t="e">
        <f>VLOOKUP(Achats!B67,'Liste des articles'!$C$7:$D$30,2)</f>
        <v>#N/A</v>
      </c>
      <c r="D67" s="13"/>
      <c r="E67" s="13"/>
      <c r="F67" s="11">
        <f t="shared" si="0"/>
        <v>0</v>
      </c>
      <c r="G67" s="13"/>
    </row>
    <row r="68" spans="1:7" ht="22.5" customHeight="1">
      <c r="A68" s="12"/>
      <c r="B68" s="13"/>
      <c r="C68" s="10" t="e">
        <f>VLOOKUP(Achats!B68,'Liste des articles'!$C$7:$D$30,2)</f>
        <v>#N/A</v>
      </c>
      <c r="D68" s="13"/>
      <c r="E68" s="13"/>
      <c r="F68" s="11">
        <f t="shared" si="0"/>
        <v>0</v>
      </c>
      <c r="G68" s="13"/>
    </row>
    <row r="69" spans="1:7" ht="22.5" customHeight="1">
      <c r="A69" s="12"/>
      <c r="B69" s="13"/>
      <c r="C69" s="10" t="e">
        <f>VLOOKUP(Achats!B69,'Liste des articles'!$C$7:$D$30,2)</f>
        <v>#N/A</v>
      </c>
      <c r="D69" s="13"/>
      <c r="E69" s="13"/>
      <c r="F69" s="11">
        <f t="shared" si="0"/>
        <v>0</v>
      </c>
      <c r="G69" s="13"/>
    </row>
    <row r="70" spans="1:7" ht="22.5" customHeight="1">
      <c r="A70" s="12"/>
      <c r="B70" s="13"/>
      <c r="C70" s="10" t="e">
        <f>VLOOKUP(Achats!B70,'Liste des articles'!$C$7:$D$30,2)</f>
        <v>#N/A</v>
      </c>
      <c r="D70" s="13"/>
      <c r="E70" s="13"/>
      <c r="F70" s="11">
        <f t="shared" si="0"/>
        <v>0</v>
      </c>
      <c r="G70" s="13"/>
    </row>
    <row r="71" spans="1:7" ht="22.5" customHeight="1">
      <c r="A71" s="12"/>
      <c r="B71" s="13"/>
      <c r="C71" s="10" t="e">
        <f>VLOOKUP(Achats!B71,'Liste des articles'!$C$7:$D$30,2)</f>
        <v>#N/A</v>
      </c>
      <c r="D71" s="13"/>
      <c r="E71" s="13"/>
      <c r="F71" s="11">
        <f t="shared" si="0"/>
        <v>0</v>
      </c>
      <c r="G71" s="13"/>
    </row>
    <row r="72" spans="1:7" ht="22.5" customHeight="1">
      <c r="A72" s="12"/>
      <c r="B72" s="13"/>
      <c r="C72" s="10" t="e">
        <f>VLOOKUP(Achats!B72,'Liste des articles'!$C$7:$D$30,2)</f>
        <v>#N/A</v>
      </c>
      <c r="D72" s="13"/>
      <c r="E72" s="13"/>
      <c r="F72" s="11">
        <f t="shared" ref="F72:F135" si="1">+D72*E72</f>
        <v>0</v>
      </c>
      <c r="G72" s="13"/>
    </row>
    <row r="73" spans="1:7" ht="22.5" customHeight="1">
      <c r="A73" s="12"/>
      <c r="B73" s="13"/>
      <c r="C73" s="10" t="e">
        <f>VLOOKUP(Achats!B73,'Liste des articles'!$C$7:$D$30,2)</f>
        <v>#N/A</v>
      </c>
      <c r="D73" s="13"/>
      <c r="E73" s="13"/>
      <c r="F73" s="11">
        <f t="shared" si="1"/>
        <v>0</v>
      </c>
      <c r="G73" s="13"/>
    </row>
    <row r="74" spans="1:7" ht="22.5" customHeight="1">
      <c r="A74" s="12"/>
      <c r="B74" s="13"/>
      <c r="C74" s="10" t="e">
        <f>VLOOKUP(Achats!B74,'Liste des articles'!$C$7:$D$30,2)</f>
        <v>#N/A</v>
      </c>
      <c r="D74" s="13"/>
      <c r="E74" s="13"/>
      <c r="F74" s="11">
        <f t="shared" si="1"/>
        <v>0</v>
      </c>
      <c r="G74" s="13"/>
    </row>
    <row r="75" spans="1:7" ht="22.5" customHeight="1">
      <c r="A75" s="12"/>
      <c r="B75" s="13"/>
      <c r="C75" s="10" t="e">
        <f>VLOOKUP(Achats!B75,'Liste des articles'!$C$7:$D$30,2)</f>
        <v>#N/A</v>
      </c>
      <c r="D75" s="13"/>
      <c r="E75" s="13"/>
      <c r="F75" s="11">
        <f t="shared" si="1"/>
        <v>0</v>
      </c>
      <c r="G75" s="13"/>
    </row>
    <row r="76" spans="1:7" ht="22.5" customHeight="1">
      <c r="A76" s="12"/>
      <c r="B76" s="13"/>
      <c r="C76" s="10" t="e">
        <f>VLOOKUP(Achats!B76,'Liste des articles'!$C$7:$D$30,2)</f>
        <v>#N/A</v>
      </c>
      <c r="D76" s="13"/>
      <c r="E76" s="13"/>
      <c r="F76" s="11">
        <f t="shared" si="1"/>
        <v>0</v>
      </c>
      <c r="G76" s="13"/>
    </row>
    <row r="77" spans="1:7" ht="22.5" customHeight="1">
      <c r="A77" s="12"/>
      <c r="B77" s="13"/>
      <c r="C77" s="10" t="e">
        <f>VLOOKUP(Achats!B77,'Liste des articles'!$C$7:$D$30,2)</f>
        <v>#N/A</v>
      </c>
      <c r="D77" s="13"/>
      <c r="E77" s="13"/>
      <c r="F77" s="11">
        <f t="shared" si="1"/>
        <v>0</v>
      </c>
      <c r="G77" s="13"/>
    </row>
    <row r="78" spans="1:7" ht="22.5" customHeight="1">
      <c r="A78" s="12"/>
      <c r="B78" s="13"/>
      <c r="C78" s="10" t="e">
        <f>VLOOKUP(Achats!B78,'Liste des articles'!$C$7:$D$30,2)</f>
        <v>#N/A</v>
      </c>
      <c r="D78" s="13"/>
      <c r="E78" s="13"/>
      <c r="F78" s="11">
        <f t="shared" si="1"/>
        <v>0</v>
      </c>
      <c r="G78" s="13"/>
    </row>
    <row r="79" spans="1:7" ht="22.5" customHeight="1">
      <c r="A79" s="12"/>
      <c r="B79" s="13"/>
      <c r="C79" s="10" t="e">
        <f>VLOOKUP(Achats!B79,'Liste des articles'!$C$7:$D$30,2)</f>
        <v>#N/A</v>
      </c>
      <c r="D79" s="13"/>
      <c r="E79" s="13"/>
      <c r="F79" s="11">
        <f t="shared" si="1"/>
        <v>0</v>
      </c>
      <c r="G79" s="13"/>
    </row>
    <row r="80" spans="1:7" ht="22.5" customHeight="1">
      <c r="A80" s="12"/>
      <c r="B80" s="13"/>
      <c r="C80" s="10" t="e">
        <f>VLOOKUP(Achats!B80,'Liste des articles'!$C$7:$D$30,2)</f>
        <v>#N/A</v>
      </c>
      <c r="D80" s="13"/>
      <c r="E80" s="13"/>
      <c r="F80" s="11">
        <f t="shared" si="1"/>
        <v>0</v>
      </c>
      <c r="G80" s="13"/>
    </row>
    <row r="81" spans="1:7" ht="22.5" customHeight="1">
      <c r="A81" s="12"/>
      <c r="B81" s="13"/>
      <c r="C81" s="10" t="e">
        <f>VLOOKUP(Achats!B81,'Liste des articles'!$C$7:$D$30,2)</f>
        <v>#N/A</v>
      </c>
      <c r="D81" s="13"/>
      <c r="E81" s="13"/>
      <c r="F81" s="11">
        <f t="shared" si="1"/>
        <v>0</v>
      </c>
      <c r="G81" s="13"/>
    </row>
    <row r="82" spans="1:7" ht="22.5" customHeight="1">
      <c r="A82" s="12"/>
      <c r="B82" s="13"/>
      <c r="C82" s="10" t="e">
        <f>VLOOKUP(Achats!B82,'Liste des articles'!$C$7:$D$30,2)</f>
        <v>#N/A</v>
      </c>
      <c r="D82" s="13"/>
      <c r="E82" s="13"/>
      <c r="F82" s="11">
        <f t="shared" si="1"/>
        <v>0</v>
      </c>
      <c r="G82" s="13"/>
    </row>
    <row r="83" spans="1:7" ht="22.5" customHeight="1">
      <c r="A83" s="12"/>
      <c r="B83" s="13"/>
      <c r="C83" s="10" t="e">
        <f>VLOOKUP(Achats!B83,'Liste des articles'!$C$7:$D$30,2)</f>
        <v>#N/A</v>
      </c>
      <c r="D83" s="13"/>
      <c r="E83" s="13"/>
      <c r="F83" s="11">
        <f t="shared" si="1"/>
        <v>0</v>
      </c>
      <c r="G83" s="13"/>
    </row>
    <row r="84" spans="1:7" ht="22.5" customHeight="1">
      <c r="A84" s="12"/>
      <c r="B84" s="13"/>
      <c r="C84" s="10" t="e">
        <f>VLOOKUP(Achats!B84,'Liste des articles'!$C$7:$D$30,2)</f>
        <v>#N/A</v>
      </c>
      <c r="D84" s="13"/>
      <c r="E84" s="13"/>
      <c r="F84" s="11">
        <f t="shared" si="1"/>
        <v>0</v>
      </c>
      <c r="G84" s="13"/>
    </row>
    <row r="85" spans="1:7" ht="22.5" customHeight="1">
      <c r="A85" s="12"/>
      <c r="B85" s="13"/>
      <c r="C85" s="10" t="e">
        <f>VLOOKUP(Achats!B85,'Liste des articles'!$C$7:$D$30,2)</f>
        <v>#N/A</v>
      </c>
      <c r="D85" s="13"/>
      <c r="E85" s="13"/>
      <c r="F85" s="11">
        <f t="shared" si="1"/>
        <v>0</v>
      </c>
      <c r="G85" s="13"/>
    </row>
    <row r="86" spans="1:7" ht="22.5" customHeight="1">
      <c r="A86" s="12"/>
      <c r="B86" s="13"/>
      <c r="C86" s="10" t="e">
        <f>VLOOKUP(Achats!B86,'Liste des articles'!$C$7:$D$30,2)</f>
        <v>#N/A</v>
      </c>
      <c r="D86" s="13"/>
      <c r="E86" s="13"/>
      <c r="F86" s="11">
        <f t="shared" si="1"/>
        <v>0</v>
      </c>
      <c r="G86" s="13"/>
    </row>
    <row r="87" spans="1:7" ht="22.5" customHeight="1">
      <c r="A87" s="12"/>
      <c r="B87" s="13"/>
      <c r="C87" s="10" t="e">
        <f>VLOOKUP(Achats!B87,'Liste des articles'!$C$7:$D$30,2)</f>
        <v>#N/A</v>
      </c>
      <c r="D87" s="13"/>
      <c r="E87" s="13"/>
      <c r="F87" s="11">
        <f t="shared" si="1"/>
        <v>0</v>
      </c>
      <c r="G87" s="13"/>
    </row>
    <row r="88" spans="1:7" ht="22.5" customHeight="1">
      <c r="A88" s="12"/>
      <c r="B88" s="13"/>
      <c r="C88" s="10" t="e">
        <f>VLOOKUP(Achats!B88,'Liste des articles'!$C$7:$D$30,2)</f>
        <v>#N/A</v>
      </c>
      <c r="D88" s="13"/>
      <c r="E88" s="13"/>
      <c r="F88" s="11">
        <f t="shared" si="1"/>
        <v>0</v>
      </c>
      <c r="G88" s="13"/>
    </row>
    <row r="89" spans="1:7" ht="22.5" customHeight="1">
      <c r="A89" s="12"/>
      <c r="B89" s="13"/>
      <c r="C89" s="10" t="e">
        <f>VLOOKUP(Achats!B89,'Liste des articles'!$C$7:$D$30,2)</f>
        <v>#N/A</v>
      </c>
      <c r="D89" s="13"/>
      <c r="E89" s="13"/>
      <c r="F89" s="11">
        <f t="shared" si="1"/>
        <v>0</v>
      </c>
      <c r="G89" s="13"/>
    </row>
    <row r="90" spans="1:7" ht="22.5" customHeight="1">
      <c r="A90" s="12"/>
      <c r="B90" s="13"/>
      <c r="C90" s="10" t="e">
        <f>VLOOKUP(Achats!B90,'Liste des articles'!$C$7:$D$30,2)</f>
        <v>#N/A</v>
      </c>
      <c r="D90" s="13"/>
      <c r="E90" s="13"/>
      <c r="F90" s="11">
        <f t="shared" si="1"/>
        <v>0</v>
      </c>
      <c r="G90" s="13"/>
    </row>
    <row r="91" spans="1:7" ht="22.5" customHeight="1">
      <c r="A91" s="12"/>
      <c r="B91" s="13"/>
      <c r="C91" s="10" t="e">
        <f>VLOOKUP(Achats!B91,'Liste des articles'!$C$7:$D$30,2)</f>
        <v>#N/A</v>
      </c>
      <c r="D91" s="13"/>
      <c r="E91" s="13"/>
      <c r="F91" s="11">
        <f t="shared" si="1"/>
        <v>0</v>
      </c>
      <c r="G91" s="13"/>
    </row>
    <row r="92" spans="1:7" ht="22.5" customHeight="1">
      <c r="A92" s="12"/>
      <c r="B92" s="13"/>
      <c r="C92" s="10" t="e">
        <f>VLOOKUP(Achats!B92,'Liste des articles'!$C$7:$D$30,2)</f>
        <v>#N/A</v>
      </c>
      <c r="D92" s="13"/>
      <c r="E92" s="13"/>
      <c r="F92" s="11">
        <f t="shared" si="1"/>
        <v>0</v>
      </c>
      <c r="G92" s="13"/>
    </row>
    <row r="93" spans="1:7" ht="22.5" customHeight="1">
      <c r="A93" s="12"/>
      <c r="B93" s="13"/>
      <c r="C93" s="10" t="e">
        <f>VLOOKUP(Achats!B93,'Liste des articles'!$C$7:$D$30,2)</f>
        <v>#N/A</v>
      </c>
      <c r="D93" s="13"/>
      <c r="E93" s="13"/>
      <c r="F93" s="11">
        <f t="shared" si="1"/>
        <v>0</v>
      </c>
      <c r="G93" s="13"/>
    </row>
    <row r="94" spans="1:7" ht="22.5" customHeight="1">
      <c r="A94" s="12"/>
      <c r="B94" s="13"/>
      <c r="C94" s="10" t="e">
        <f>VLOOKUP(Achats!B94,'Liste des articles'!$C$7:$D$30,2)</f>
        <v>#N/A</v>
      </c>
      <c r="D94" s="13"/>
      <c r="E94" s="13"/>
      <c r="F94" s="11">
        <f t="shared" si="1"/>
        <v>0</v>
      </c>
      <c r="G94" s="13"/>
    </row>
    <row r="95" spans="1:7" ht="22.5" customHeight="1">
      <c r="A95" s="12"/>
      <c r="B95" s="13"/>
      <c r="C95" s="10" t="e">
        <f>VLOOKUP(Achats!B95,'Liste des articles'!$C$7:$D$30,2)</f>
        <v>#N/A</v>
      </c>
      <c r="D95" s="13"/>
      <c r="E95" s="13"/>
      <c r="F95" s="11">
        <f t="shared" si="1"/>
        <v>0</v>
      </c>
      <c r="G95" s="13"/>
    </row>
    <row r="96" spans="1:7" ht="22.5" customHeight="1">
      <c r="A96" s="12"/>
      <c r="B96" s="13"/>
      <c r="C96" s="10" t="e">
        <f>VLOOKUP(Achats!B96,'Liste des articles'!$C$7:$D$30,2)</f>
        <v>#N/A</v>
      </c>
      <c r="D96" s="13"/>
      <c r="E96" s="13"/>
      <c r="F96" s="11">
        <f t="shared" si="1"/>
        <v>0</v>
      </c>
      <c r="G96" s="13"/>
    </row>
    <row r="97" spans="1:7" ht="22.5" customHeight="1">
      <c r="A97" s="12"/>
      <c r="B97" s="13"/>
      <c r="C97" s="10" t="e">
        <f>VLOOKUP(Achats!B97,'Liste des articles'!$C$7:$D$30,2)</f>
        <v>#N/A</v>
      </c>
      <c r="D97" s="13"/>
      <c r="E97" s="13"/>
      <c r="F97" s="11">
        <f t="shared" si="1"/>
        <v>0</v>
      </c>
      <c r="G97" s="13"/>
    </row>
    <row r="98" spans="1:7" ht="22.5" customHeight="1">
      <c r="A98" s="12"/>
      <c r="B98" s="13"/>
      <c r="C98" s="10" t="e">
        <f>VLOOKUP(Achats!B98,'Liste des articles'!$C$7:$D$30,2)</f>
        <v>#N/A</v>
      </c>
      <c r="D98" s="13"/>
      <c r="E98" s="13"/>
      <c r="F98" s="11">
        <f t="shared" si="1"/>
        <v>0</v>
      </c>
      <c r="G98" s="13"/>
    </row>
    <row r="99" spans="1:7" ht="22.5" customHeight="1">
      <c r="A99" s="12"/>
      <c r="B99" s="13"/>
      <c r="C99" s="10" t="e">
        <f>VLOOKUP(Achats!B99,'Liste des articles'!$C$7:$D$30,2)</f>
        <v>#N/A</v>
      </c>
      <c r="D99" s="13"/>
      <c r="E99" s="13"/>
      <c r="F99" s="11">
        <f t="shared" si="1"/>
        <v>0</v>
      </c>
      <c r="G99" s="13"/>
    </row>
    <row r="100" spans="1:7" ht="22.5" customHeight="1">
      <c r="A100" s="12"/>
      <c r="B100" s="13"/>
      <c r="C100" s="10" t="e">
        <f>VLOOKUP(Achats!B100,'Liste des articles'!$C$7:$D$30,2)</f>
        <v>#N/A</v>
      </c>
      <c r="D100" s="13"/>
      <c r="E100" s="13"/>
      <c r="F100" s="11">
        <f t="shared" si="1"/>
        <v>0</v>
      </c>
      <c r="G100" s="13"/>
    </row>
    <row r="101" spans="1:7" ht="22.5" customHeight="1">
      <c r="A101" s="12"/>
      <c r="B101" s="13"/>
      <c r="C101" s="10" t="e">
        <f>VLOOKUP(Achats!B101,'Liste des articles'!$C$7:$D$30,2)</f>
        <v>#N/A</v>
      </c>
      <c r="D101" s="13"/>
      <c r="E101" s="13"/>
      <c r="F101" s="11">
        <f t="shared" si="1"/>
        <v>0</v>
      </c>
      <c r="G101" s="13"/>
    </row>
    <row r="102" spans="1:7" ht="22.5" customHeight="1">
      <c r="A102" s="12"/>
      <c r="B102" s="13"/>
      <c r="C102" s="10" t="e">
        <f>VLOOKUP(Achats!B102,'Liste des articles'!$C$7:$D$30,2)</f>
        <v>#N/A</v>
      </c>
      <c r="D102" s="13"/>
      <c r="E102" s="13"/>
      <c r="F102" s="11">
        <f t="shared" si="1"/>
        <v>0</v>
      </c>
      <c r="G102" s="13"/>
    </row>
    <row r="103" spans="1:7" ht="22.5" customHeight="1">
      <c r="A103" s="12"/>
      <c r="B103" s="13"/>
      <c r="C103" s="10" t="e">
        <f>VLOOKUP(Achats!B103,'Liste des articles'!$C$7:$D$30,2)</f>
        <v>#N/A</v>
      </c>
      <c r="D103" s="13"/>
      <c r="E103" s="13"/>
      <c r="F103" s="11">
        <f t="shared" si="1"/>
        <v>0</v>
      </c>
      <c r="G103" s="13"/>
    </row>
    <row r="104" spans="1:7" ht="22.5" customHeight="1">
      <c r="A104" s="12"/>
      <c r="B104" s="13"/>
      <c r="C104" s="10" t="e">
        <f>VLOOKUP(Achats!B104,'Liste des articles'!$C$7:$D$30,2)</f>
        <v>#N/A</v>
      </c>
      <c r="D104" s="13"/>
      <c r="E104" s="13"/>
      <c r="F104" s="11">
        <f t="shared" si="1"/>
        <v>0</v>
      </c>
      <c r="G104" s="13"/>
    </row>
    <row r="105" spans="1:7" ht="22.5" customHeight="1">
      <c r="A105" s="12"/>
      <c r="B105" s="13"/>
      <c r="C105" s="10" t="e">
        <f>VLOOKUP(Achats!B105,'Liste des articles'!$C$7:$D$30,2)</f>
        <v>#N/A</v>
      </c>
      <c r="D105" s="13"/>
      <c r="E105" s="13"/>
      <c r="F105" s="11">
        <f t="shared" si="1"/>
        <v>0</v>
      </c>
      <c r="G105" s="13"/>
    </row>
    <row r="106" spans="1:7" ht="22.5" customHeight="1">
      <c r="A106" s="12"/>
      <c r="B106" s="13"/>
      <c r="C106" s="10" t="e">
        <f>VLOOKUP(Achats!B106,'Liste des articles'!$C$7:$D$30,2)</f>
        <v>#N/A</v>
      </c>
      <c r="D106" s="13"/>
      <c r="E106" s="13"/>
      <c r="F106" s="11">
        <f t="shared" si="1"/>
        <v>0</v>
      </c>
      <c r="G106" s="13"/>
    </row>
    <row r="107" spans="1:7" ht="22.5" customHeight="1">
      <c r="A107" s="12"/>
      <c r="B107" s="13"/>
      <c r="C107" s="10" t="e">
        <f>VLOOKUP(Achats!B107,'Liste des articles'!$C$7:$D$30,2)</f>
        <v>#N/A</v>
      </c>
      <c r="D107" s="13"/>
      <c r="E107" s="13"/>
      <c r="F107" s="11">
        <f t="shared" si="1"/>
        <v>0</v>
      </c>
      <c r="G107" s="13"/>
    </row>
    <row r="108" spans="1:7" ht="22.5" customHeight="1">
      <c r="A108" s="12"/>
      <c r="B108" s="13"/>
      <c r="C108" s="10" t="e">
        <f>VLOOKUP(Achats!B108,'Liste des articles'!$C$7:$D$30,2)</f>
        <v>#N/A</v>
      </c>
      <c r="D108" s="13"/>
      <c r="E108" s="13"/>
      <c r="F108" s="11">
        <f t="shared" si="1"/>
        <v>0</v>
      </c>
      <c r="G108" s="13"/>
    </row>
    <row r="109" spans="1:7" ht="22.5" customHeight="1">
      <c r="A109" s="12"/>
      <c r="B109" s="13"/>
      <c r="C109" s="10" t="e">
        <f>VLOOKUP(Achats!B109,'Liste des articles'!$C$7:$D$30,2)</f>
        <v>#N/A</v>
      </c>
      <c r="D109" s="13"/>
      <c r="E109" s="13"/>
      <c r="F109" s="11">
        <f t="shared" si="1"/>
        <v>0</v>
      </c>
      <c r="G109" s="13"/>
    </row>
    <row r="110" spans="1:7" ht="22.5" customHeight="1">
      <c r="A110" s="12"/>
      <c r="B110" s="13"/>
      <c r="C110" s="10" t="e">
        <f>VLOOKUP(Achats!B110,'Liste des articles'!$C$7:$D$30,2)</f>
        <v>#N/A</v>
      </c>
      <c r="D110" s="13"/>
      <c r="E110" s="13"/>
      <c r="F110" s="11">
        <f t="shared" si="1"/>
        <v>0</v>
      </c>
      <c r="G110" s="13"/>
    </row>
    <row r="111" spans="1:7" ht="22.5" customHeight="1">
      <c r="A111" s="12"/>
      <c r="B111" s="13"/>
      <c r="C111" s="10" t="e">
        <f>VLOOKUP(Achats!B111,'Liste des articles'!$C$7:$D$30,2)</f>
        <v>#N/A</v>
      </c>
      <c r="D111" s="13"/>
      <c r="E111" s="13"/>
      <c r="F111" s="11">
        <f t="shared" si="1"/>
        <v>0</v>
      </c>
      <c r="G111" s="13"/>
    </row>
    <row r="112" spans="1:7" ht="22.5" customHeight="1">
      <c r="A112" s="12"/>
      <c r="B112" s="13"/>
      <c r="C112" s="10" t="e">
        <f>VLOOKUP(Achats!B112,'Liste des articles'!$C$7:$D$30,2)</f>
        <v>#N/A</v>
      </c>
      <c r="D112" s="13"/>
      <c r="E112" s="13"/>
      <c r="F112" s="11">
        <f t="shared" si="1"/>
        <v>0</v>
      </c>
      <c r="G112" s="13"/>
    </row>
    <row r="113" spans="1:7" ht="22.5" customHeight="1">
      <c r="A113" s="12"/>
      <c r="B113" s="13"/>
      <c r="C113" s="10" t="e">
        <f>VLOOKUP(Achats!B113,'Liste des articles'!$C$7:$D$30,2)</f>
        <v>#N/A</v>
      </c>
      <c r="D113" s="13"/>
      <c r="E113" s="13"/>
      <c r="F113" s="11">
        <f t="shared" si="1"/>
        <v>0</v>
      </c>
      <c r="G113" s="13"/>
    </row>
    <row r="114" spans="1:7" ht="22.5" customHeight="1">
      <c r="A114" s="12"/>
      <c r="B114" s="13"/>
      <c r="C114" s="10" t="e">
        <f>VLOOKUP(Achats!B114,'Liste des articles'!$C$7:$D$30,2)</f>
        <v>#N/A</v>
      </c>
      <c r="D114" s="13"/>
      <c r="E114" s="13"/>
      <c r="F114" s="11">
        <f t="shared" si="1"/>
        <v>0</v>
      </c>
      <c r="G114" s="13"/>
    </row>
    <row r="115" spans="1:7" ht="22.5" customHeight="1">
      <c r="A115" s="12"/>
      <c r="B115" s="13"/>
      <c r="C115" s="10" t="e">
        <f>VLOOKUP(Achats!B115,'Liste des articles'!$C$7:$D$30,2)</f>
        <v>#N/A</v>
      </c>
      <c r="D115" s="13"/>
      <c r="E115" s="13"/>
      <c r="F115" s="11">
        <f t="shared" si="1"/>
        <v>0</v>
      </c>
      <c r="G115" s="13"/>
    </row>
    <row r="116" spans="1:7" ht="22.5" customHeight="1">
      <c r="A116" s="12"/>
      <c r="B116" s="13"/>
      <c r="C116" s="10" t="e">
        <f>VLOOKUP(Achats!B116,'Liste des articles'!$C$7:$D$30,2)</f>
        <v>#N/A</v>
      </c>
      <c r="D116" s="13"/>
      <c r="E116" s="13"/>
      <c r="F116" s="11">
        <f t="shared" si="1"/>
        <v>0</v>
      </c>
      <c r="G116" s="13"/>
    </row>
    <row r="117" spans="1:7" ht="22.5" customHeight="1">
      <c r="A117" s="12"/>
      <c r="B117" s="13"/>
      <c r="C117" s="10" t="e">
        <f>VLOOKUP(Achats!B117,'Liste des articles'!$C$7:$D$30,2)</f>
        <v>#N/A</v>
      </c>
      <c r="D117" s="13"/>
      <c r="E117" s="13"/>
      <c r="F117" s="11">
        <f t="shared" si="1"/>
        <v>0</v>
      </c>
      <c r="G117" s="13"/>
    </row>
    <row r="118" spans="1:7" ht="22.5" customHeight="1">
      <c r="A118" s="12"/>
      <c r="B118" s="13"/>
      <c r="C118" s="10" t="e">
        <f>VLOOKUP(Achats!B118,'Liste des articles'!$C$7:$D$30,2)</f>
        <v>#N/A</v>
      </c>
      <c r="D118" s="13"/>
      <c r="E118" s="13"/>
      <c r="F118" s="11">
        <f t="shared" si="1"/>
        <v>0</v>
      </c>
      <c r="G118" s="13"/>
    </row>
    <row r="119" spans="1:7" ht="22.5" customHeight="1">
      <c r="A119" s="12"/>
      <c r="B119" s="13"/>
      <c r="C119" s="10" t="e">
        <f>VLOOKUP(Achats!B119,'Liste des articles'!$C$7:$D$30,2)</f>
        <v>#N/A</v>
      </c>
      <c r="D119" s="13"/>
      <c r="E119" s="13"/>
      <c r="F119" s="11">
        <f t="shared" si="1"/>
        <v>0</v>
      </c>
      <c r="G119" s="13"/>
    </row>
    <row r="120" spans="1:7" ht="22.5" customHeight="1">
      <c r="A120" s="12"/>
      <c r="B120" s="13"/>
      <c r="C120" s="10" t="e">
        <f>VLOOKUP(Achats!B120,'Liste des articles'!$C$7:$D$30,2)</f>
        <v>#N/A</v>
      </c>
      <c r="D120" s="13"/>
      <c r="E120" s="13"/>
      <c r="F120" s="11">
        <f t="shared" si="1"/>
        <v>0</v>
      </c>
      <c r="G120" s="13"/>
    </row>
    <row r="121" spans="1:7" ht="22.5" customHeight="1">
      <c r="A121" s="12"/>
      <c r="B121" s="13"/>
      <c r="C121" s="10" t="e">
        <f>VLOOKUP(Achats!B121,'Liste des articles'!$C$7:$D$30,2)</f>
        <v>#N/A</v>
      </c>
      <c r="D121" s="13"/>
      <c r="E121" s="13"/>
      <c r="F121" s="11">
        <f t="shared" si="1"/>
        <v>0</v>
      </c>
      <c r="G121" s="13"/>
    </row>
    <row r="122" spans="1:7" ht="22.5" customHeight="1">
      <c r="A122" s="12"/>
      <c r="B122" s="13"/>
      <c r="C122" s="10" t="e">
        <f>VLOOKUP(Achats!B122,'Liste des articles'!$C$7:$D$30,2)</f>
        <v>#N/A</v>
      </c>
      <c r="D122" s="13"/>
      <c r="E122" s="13"/>
      <c r="F122" s="11">
        <f t="shared" si="1"/>
        <v>0</v>
      </c>
      <c r="G122" s="13"/>
    </row>
    <row r="123" spans="1:7" ht="22.5" customHeight="1">
      <c r="A123" s="12"/>
      <c r="B123" s="13"/>
      <c r="C123" s="10" t="e">
        <f>VLOOKUP(Achats!B123,'Liste des articles'!$C$7:$D$30,2)</f>
        <v>#N/A</v>
      </c>
      <c r="D123" s="13"/>
      <c r="E123" s="13"/>
      <c r="F123" s="11">
        <f t="shared" si="1"/>
        <v>0</v>
      </c>
      <c r="G123" s="13"/>
    </row>
    <row r="124" spans="1:7" ht="22.5" customHeight="1">
      <c r="A124" s="12"/>
      <c r="B124" s="13"/>
      <c r="C124" s="10" t="e">
        <f>VLOOKUP(Achats!B124,'Liste des articles'!$C$7:$D$30,2)</f>
        <v>#N/A</v>
      </c>
      <c r="D124" s="13"/>
      <c r="E124" s="13"/>
      <c r="F124" s="11">
        <f t="shared" si="1"/>
        <v>0</v>
      </c>
      <c r="G124" s="13"/>
    </row>
    <row r="125" spans="1:7" ht="22.5" customHeight="1">
      <c r="A125" s="12"/>
      <c r="B125" s="13"/>
      <c r="C125" s="10" t="e">
        <f>VLOOKUP(Achats!B125,'Liste des articles'!$C$7:$D$30,2)</f>
        <v>#N/A</v>
      </c>
      <c r="D125" s="13"/>
      <c r="E125" s="13"/>
      <c r="F125" s="11">
        <f t="shared" si="1"/>
        <v>0</v>
      </c>
      <c r="G125" s="13"/>
    </row>
    <row r="126" spans="1:7" ht="22.5" customHeight="1">
      <c r="A126" s="12"/>
      <c r="B126" s="13"/>
      <c r="C126" s="10" t="e">
        <f>VLOOKUP(Achats!B126,'Liste des articles'!$C$7:$D$30,2)</f>
        <v>#N/A</v>
      </c>
      <c r="D126" s="13"/>
      <c r="E126" s="13"/>
      <c r="F126" s="11">
        <f t="shared" si="1"/>
        <v>0</v>
      </c>
      <c r="G126" s="13"/>
    </row>
    <row r="127" spans="1:7" ht="22.5" customHeight="1">
      <c r="A127" s="12"/>
      <c r="B127" s="13"/>
      <c r="C127" s="10" t="e">
        <f>VLOOKUP(Achats!B127,'Liste des articles'!$C$7:$D$30,2)</f>
        <v>#N/A</v>
      </c>
      <c r="D127" s="13"/>
      <c r="E127" s="13"/>
      <c r="F127" s="11">
        <f t="shared" si="1"/>
        <v>0</v>
      </c>
      <c r="G127" s="13"/>
    </row>
    <row r="128" spans="1:7" ht="22.5" customHeight="1">
      <c r="A128" s="12"/>
      <c r="B128" s="13"/>
      <c r="C128" s="10" t="e">
        <f>VLOOKUP(Achats!B128,'Liste des articles'!$C$7:$D$30,2)</f>
        <v>#N/A</v>
      </c>
      <c r="D128" s="13"/>
      <c r="E128" s="13"/>
      <c r="F128" s="11">
        <f t="shared" si="1"/>
        <v>0</v>
      </c>
      <c r="G128" s="13"/>
    </row>
    <row r="129" spans="1:7" ht="22.5" customHeight="1">
      <c r="A129" s="12"/>
      <c r="B129" s="13"/>
      <c r="C129" s="10" t="e">
        <f>VLOOKUP(Achats!B129,'Liste des articles'!$C$7:$D$30,2)</f>
        <v>#N/A</v>
      </c>
      <c r="D129" s="13"/>
      <c r="E129" s="13"/>
      <c r="F129" s="11">
        <f t="shared" si="1"/>
        <v>0</v>
      </c>
      <c r="G129" s="13"/>
    </row>
    <row r="130" spans="1:7" ht="22.5" customHeight="1">
      <c r="A130" s="12"/>
      <c r="B130" s="13"/>
      <c r="C130" s="10" t="e">
        <f>VLOOKUP(Achats!B130,'Liste des articles'!$C$7:$D$30,2)</f>
        <v>#N/A</v>
      </c>
      <c r="D130" s="13"/>
      <c r="E130" s="13"/>
      <c r="F130" s="11">
        <f t="shared" si="1"/>
        <v>0</v>
      </c>
      <c r="G130" s="13"/>
    </row>
    <row r="131" spans="1:7" ht="22.5" customHeight="1">
      <c r="A131" s="12"/>
      <c r="B131" s="13"/>
      <c r="C131" s="10" t="e">
        <f>VLOOKUP(Achats!B131,'Liste des articles'!$C$7:$D$30,2)</f>
        <v>#N/A</v>
      </c>
      <c r="D131" s="13"/>
      <c r="E131" s="13"/>
      <c r="F131" s="11">
        <f t="shared" si="1"/>
        <v>0</v>
      </c>
      <c r="G131" s="13"/>
    </row>
    <row r="132" spans="1:7" ht="22.5" customHeight="1">
      <c r="A132" s="12"/>
      <c r="B132" s="13"/>
      <c r="C132" s="10" t="e">
        <f>VLOOKUP(Achats!B132,'Liste des articles'!$C$7:$D$30,2)</f>
        <v>#N/A</v>
      </c>
      <c r="D132" s="13"/>
      <c r="E132" s="13"/>
      <c r="F132" s="11">
        <f t="shared" si="1"/>
        <v>0</v>
      </c>
      <c r="G132" s="13"/>
    </row>
    <row r="133" spans="1:7" ht="22.5" customHeight="1">
      <c r="A133" s="12"/>
      <c r="B133" s="13"/>
      <c r="C133" s="10" t="e">
        <f>VLOOKUP(Achats!B133,'Liste des articles'!$C$7:$D$30,2)</f>
        <v>#N/A</v>
      </c>
      <c r="D133" s="13"/>
      <c r="E133" s="13"/>
      <c r="F133" s="11">
        <f t="shared" si="1"/>
        <v>0</v>
      </c>
      <c r="G133" s="13"/>
    </row>
    <row r="134" spans="1:7" ht="22.5" customHeight="1">
      <c r="A134" s="12"/>
      <c r="B134" s="13"/>
      <c r="C134" s="10" t="e">
        <f>VLOOKUP(Achats!B134,'Liste des articles'!$C$7:$D$30,2)</f>
        <v>#N/A</v>
      </c>
      <c r="D134" s="13"/>
      <c r="E134" s="13"/>
      <c r="F134" s="11">
        <f t="shared" si="1"/>
        <v>0</v>
      </c>
      <c r="G134" s="13"/>
    </row>
    <row r="135" spans="1:7" ht="22.5" customHeight="1">
      <c r="A135" s="12"/>
      <c r="B135" s="13"/>
      <c r="C135" s="10" t="e">
        <f>VLOOKUP(Achats!B135,'Liste des articles'!$C$7:$D$30,2)</f>
        <v>#N/A</v>
      </c>
      <c r="D135" s="13"/>
      <c r="E135" s="13"/>
      <c r="F135" s="11">
        <f t="shared" si="1"/>
        <v>0</v>
      </c>
      <c r="G135" s="13"/>
    </row>
    <row r="136" spans="1:7" ht="22.5" customHeight="1">
      <c r="A136" s="12"/>
      <c r="B136" s="13"/>
      <c r="C136" s="10" t="e">
        <f>VLOOKUP(Achats!B136,'Liste des articles'!$C$7:$D$30,2)</f>
        <v>#N/A</v>
      </c>
      <c r="D136" s="13"/>
      <c r="E136" s="13"/>
      <c r="F136" s="11">
        <f t="shared" ref="F136:F199" si="2">+D136*E136</f>
        <v>0</v>
      </c>
      <c r="G136" s="13"/>
    </row>
    <row r="137" spans="1:7" ht="22.5" customHeight="1">
      <c r="A137" s="12"/>
      <c r="B137" s="13"/>
      <c r="C137" s="10" t="e">
        <f>VLOOKUP(Achats!B137,'Liste des articles'!$C$7:$D$30,2)</f>
        <v>#N/A</v>
      </c>
      <c r="D137" s="13"/>
      <c r="E137" s="13"/>
      <c r="F137" s="11">
        <f t="shared" si="2"/>
        <v>0</v>
      </c>
      <c r="G137" s="13"/>
    </row>
    <row r="138" spans="1:7" ht="22.5" customHeight="1">
      <c r="A138" s="12"/>
      <c r="B138" s="13"/>
      <c r="C138" s="10" t="e">
        <f>VLOOKUP(Achats!B138,'Liste des articles'!$C$7:$D$30,2)</f>
        <v>#N/A</v>
      </c>
      <c r="D138" s="13"/>
      <c r="E138" s="13"/>
      <c r="F138" s="11">
        <f t="shared" si="2"/>
        <v>0</v>
      </c>
      <c r="G138" s="13"/>
    </row>
    <row r="139" spans="1:7" ht="22.5" customHeight="1">
      <c r="A139" s="12"/>
      <c r="B139" s="13"/>
      <c r="C139" s="10" t="e">
        <f>VLOOKUP(Achats!B139,'Liste des articles'!$C$7:$D$30,2)</f>
        <v>#N/A</v>
      </c>
      <c r="D139" s="13"/>
      <c r="E139" s="13"/>
      <c r="F139" s="11">
        <f t="shared" si="2"/>
        <v>0</v>
      </c>
      <c r="G139" s="13"/>
    </row>
    <row r="140" spans="1:7" ht="22.5" customHeight="1">
      <c r="A140" s="12"/>
      <c r="B140" s="13"/>
      <c r="C140" s="10" t="e">
        <f>VLOOKUP(Achats!B140,'Liste des articles'!$C$7:$D$30,2)</f>
        <v>#N/A</v>
      </c>
      <c r="D140" s="13"/>
      <c r="E140" s="13"/>
      <c r="F140" s="11">
        <f t="shared" si="2"/>
        <v>0</v>
      </c>
      <c r="G140" s="13"/>
    </row>
    <row r="141" spans="1:7" ht="22.5" customHeight="1">
      <c r="A141" s="12"/>
      <c r="B141" s="13"/>
      <c r="C141" s="10" t="e">
        <f>VLOOKUP(Achats!B141,'Liste des articles'!$C$7:$D$30,2)</f>
        <v>#N/A</v>
      </c>
      <c r="D141" s="13"/>
      <c r="E141" s="13"/>
      <c r="F141" s="11">
        <f t="shared" si="2"/>
        <v>0</v>
      </c>
      <c r="G141" s="13"/>
    </row>
    <row r="142" spans="1:7" ht="22.5" customHeight="1">
      <c r="A142" s="12"/>
      <c r="B142" s="13"/>
      <c r="C142" s="10" t="e">
        <f>VLOOKUP(Achats!B142,'Liste des articles'!$C$7:$D$30,2)</f>
        <v>#N/A</v>
      </c>
      <c r="D142" s="13"/>
      <c r="E142" s="13"/>
      <c r="F142" s="11">
        <f t="shared" si="2"/>
        <v>0</v>
      </c>
      <c r="G142" s="13"/>
    </row>
    <row r="143" spans="1:7" ht="22.5" customHeight="1">
      <c r="A143" s="12"/>
      <c r="B143" s="13"/>
      <c r="C143" s="10" t="e">
        <f>VLOOKUP(Achats!B143,'Liste des articles'!$C$7:$D$30,2)</f>
        <v>#N/A</v>
      </c>
      <c r="D143" s="13"/>
      <c r="E143" s="13"/>
      <c r="F143" s="11">
        <f t="shared" si="2"/>
        <v>0</v>
      </c>
      <c r="G143" s="13"/>
    </row>
    <row r="144" spans="1:7" ht="22.5" customHeight="1">
      <c r="A144" s="12"/>
      <c r="B144" s="13"/>
      <c r="C144" s="10" t="e">
        <f>VLOOKUP(Achats!B144,'Liste des articles'!$C$7:$D$30,2)</f>
        <v>#N/A</v>
      </c>
      <c r="D144" s="13"/>
      <c r="E144" s="13"/>
      <c r="F144" s="11">
        <f t="shared" si="2"/>
        <v>0</v>
      </c>
      <c r="G144" s="13"/>
    </row>
    <row r="145" spans="1:7" ht="22.5" customHeight="1">
      <c r="A145" s="12"/>
      <c r="B145" s="13"/>
      <c r="C145" s="10" t="e">
        <f>VLOOKUP(Achats!B145,'Liste des articles'!$C$7:$D$30,2)</f>
        <v>#N/A</v>
      </c>
      <c r="D145" s="13"/>
      <c r="E145" s="13"/>
      <c r="F145" s="11">
        <f t="shared" si="2"/>
        <v>0</v>
      </c>
      <c r="G145" s="13"/>
    </row>
    <row r="146" spans="1:7" ht="22.5" customHeight="1">
      <c r="A146" s="12"/>
      <c r="B146" s="13"/>
      <c r="C146" s="10" t="e">
        <f>VLOOKUP(Achats!B146,'Liste des articles'!$C$7:$D$30,2)</f>
        <v>#N/A</v>
      </c>
      <c r="D146" s="13"/>
      <c r="E146" s="13"/>
      <c r="F146" s="11">
        <f t="shared" si="2"/>
        <v>0</v>
      </c>
      <c r="G146" s="13"/>
    </row>
    <row r="147" spans="1:7" ht="22.5" customHeight="1">
      <c r="A147" s="12"/>
      <c r="B147" s="13"/>
      <c r="C147" s="10" t="e">
        <f>VLOOKUP(Achats!B147,'Liste des articles'!$C$7:$D$30,2)</f>
        <v>#N/A</v>
      </c>
      <c r="D147" s="13"/>
      <c r="E147" s="13"/>
      <c r="F147" s="11">
        <f t="shared" si="2"/>
        <v>0</v>
      </c>
      <c r="G147" s="13"/>
    </row>
    <row r="148" spans="1:7" ht="22.5" customHeight="1">
      <c r="A148" s="12"/>
      <c r="B148" s="13"/>
      <c r="C148" s="10" t="e">
        <f>VLOOKUP(Achats!B148,'Liste des articles'!$C$7:$D$30,2)</f>
        <v>#N/A</v>
      </c>
      <c r="D148" s="13"/>
      <c r="E148" s="13"/>
      <c r="F148" s="11">
        <f t="shared" si="2"/>
        <v>0</v>
      </c>
      <c r="G148" s="13"/>
    </row>
    <row r="149" spans="1:7" ht="22.5" customHeight="1">
      <c r="A149" s="12"/>
      <c r="B149" s="13"/>
      <c r="C149" s="10" t="e">
        <f>VLOOKUP(Achats!B149,'Liste des articles'!$C$7:$D$30,2)</f>
        <v>#N/A</v>
      </c>
      <c r="D149" s="13"/>
      <c r="E149" s="13"/>
      <c r="F149" s="11">
        <f t="shared" si="2"/>
        <v>0</v>
      </c>
      <c r="G149" s="13"/>
    </row>
    <row r="150" spans="1:7" ht="22.5" customHeight="1">
      <c r="A150" s="12"/>
      <c r="B150" s="13"/>
      <c r="C150" s="10" t="e">
        <f>VLOOKUP(Achats!B150,'Liste des articles'!$C$7:$D$30,2)</f>
        <v>#N/A</v>
      </c>
      <c r="D150" s="13"/>
      <c r="E150" s="13"/>
      <c r="F150" s="11">
        <f t="shared" si="2"/>
        <v>0</v>
      </c>
      <c r="G150" s="13"/>
    </row>
    <row r="151" spans="1:7" ht="22.5" customHeight="1">
      <c r="A151" s="12"/>
      <c r="B151" s="13"/>
      <c r="C151" s="10" t="e">
        <f>VLOOKUP(Achats!B151,'Liste des articles'!$C$7:$D$30,2)</f>
        <v>#N/A</v>
      </c>
      <c r="D151" s="13"/>
      <c r="E151" s="13"/>
      <c r="F151" s="11">
        <f t="shared" si="2"/>
        <v>0</v>
      </c>
      <c r="G151" s="13"/>
    </row>
    <row r="152" spans="1:7" ht="22.5" customHeight="1">
      <c r="A152" s="12"/>
      <c r="B152" s="13"/>
      <c r="C152" s="10" t="e">
        <f>VLOOKUP(Achats!B152,'Liste des articles'!$C$7:$D$30,2)</f>
        <v>#N/A</v>
      </c>
      <c r="D152" s="13"/>
      <c r="E152" s="13"/>
      <c r="F152" s="11">
        <f t="shared" si="2"/>
        <v>0</v>
      </c>
      <c r="G152" s="13"/>
    </row>
    <row r="153" spans="1:7" ht="22.5" customHeight="1">
      <c r="A153" s="12"/>
      <c r="B153" s="13"/>
      <c r="C153" s="10" t="e">
        <f>VLOOKUP(Achats!B153,'Liste des articles'!$C$7:$D$30,2)</f>
        <v>#N/A</v>
      </c>
      <c r="D153" s="13"/>
      <c r="E153" s="13"/>
      <c r="F153" s="11">
        <f t="shared" si="2"/>
        <v>0</v>
      </c>
      <c r="G153" s="13"/>
    </row>
    <row r="154" spans="1:7" ht="22.5" customHeight="1">
      <c r="A154" s="12"/>
      <c r="B154" s="13"/>
      <c r="C154" s="10" t="e">
        <f>VLOOKUP(Achats!B154,'Liste des articles'!$C$7:$D$30,2)</f>
        <v>#N/A</v>
      </c>
      <c r="D154" s="13"/>
      <c r="E154" s="13"/>
      <c r="F154" s="11">
        <f t="shared" si="2"/>
        <v>0</v>
      </c>
      <c r="G154" s="13"/>
    </row>
    <row r="155" spans="1:7" ht="22.5" customHeight="1">
      <c r="A155" s="12"/>
      <c r="B155" s="13"/>
      <c r="C155" s="10" t="e">
        <f>VLOOKUP(Achats!B155,'Liste des articles'!$C$7:$D$30,2)</f>
        <v>#N/A</v>
      </c>
      <c r="D155" s="13"/>
      <c r="E155" s="13"/>
      <c r="F155" s="11">
        <f t="shared" si="2"/>
        <v>0</v>
      </c>
      <c r="G155" s="13"/>
    </row>
    <row r="156" spans="1:7" ht="22.5" customHeight="1">
      <c r="A156" s="12"/>
      <c r="B156" s="13"/>
      <c r="C156" s="10" t="e">
        <f>VLOOKUP(Achats!B156,'Liste des articles'!$C$7:$D$30,2)</f>
        <v>#N/A</v>
      </c>
      <c r="D156" s="13"/>
      <c r="E156" s="13"/>
      <c r="F156" s="11">
        <f t="shared" si="2"/>
        <v>0</v>
      </c>
      <c r="G156" s="13"/>
    </row>
    <row r="157" spans="1:7" ht="22.5" customHeight="1">
      <c r="A157" s="12"/>
      <c r="B157" s="13"/>
      <c r="C157" s="10" t="e">
        <f>VLOOKUP(Achats!B157,'Liste des articles'!$C$7:$D$30,2)</f>
        <v>#N/A</v>
      </c>
      <c r="D157" s="13"/>
      <c r="E157" s="13"/>
      <c r="F157" s="11">
        <f t="shared" si="2"/>
        <v>0</v>
      </c>
      <c r="G157" s="13"/>
    </row>
    <row r="158" spans="1:7" ht="22.5" customHeight="1">
      <c r="A158" s="12"/>
      <c r="B158" s="13"/>
      <c r="C158" s="10" t="e">
        <f>VLOOKUP(Achats!B158,'Liste des articles'!$C$7:$D$30,2)</f>
        <v>#N/A</v>
      </c>
      <c r="D158" s="13"/>
      <c r="E158" s="13"/>
      <c r="F158" s="11">
        <f t="shared" si="2"/>
        <v>0</v>
      </c>
      <c r="G158" s="13"/>
    </row>
    <row r="159" spans="1:7" ht="22.5" customHeight="1">
      <c r="A159" s="12"/>
      <c r="B159" s="13"/>
      <c r="C159" s="10" t="e">
        <f>VLOOKUP(Achats!B159,'Liste des articles'!$C$7:$D$30,2)</f>
        <v>#N/A</v>
      </c>
      <c r="D159" s="13"/>
      <c r="E159" s="13"/>
      <c r="F159" s="11">
        <f t="shared" si="2"/>
        <v>0</v>
      </c>
      <c r="G159" s="13"/>
    </row>
    <row r="160" spans="1:7" ht="22.5" customHeight="1">
      <c r="A160" s="12"/>
      <c r="B160" s="13"/>
      <c r="C160" s="10" t="e">
        <f>VLOOKUP(Achats!B160,'Liste des articles'!$C$7:$D$30,2)</f>
        <v>#N/A</v>
      </c>
      <c r="D160" s="13"/>
      <c r="E160" s="13"/>
      <c r="F160" s="11">
        <f t="shared" si="2"/>
        <v>0</v>
      </c>
      <c r="G160" s="13"/>
    </row>
    <row r="161" spans="1:7" ht="22.5" customHeight="1">
      <c r="A161" s="12"/>
      <c r="B161" s="13"/>
      <c r="C161" s="10" t="e">
        <f>VLOOKUP(Achats!B161,'Liste des articles'!$C$7:$D$30,2)</f>
        <v>#N/A</v>
      </c>
      <c r="D161" s="13"/>
      <c r="E161" s="13"/>
      <c r="F161" s="11">
        <f t="shared" si="2"/>
        <v>0</v>
      </c>
      <c r="G161" s="13"/>
    </row>
    <row r="162" spans="1:7" ht="22.5" customHeight="1">
      <c r="A162" s="12"/>
      <c r="B162" s="13"/>
      <c r="C162" s="10" t="e">
        <f>VLOOKUP(Achats!B162,'Liste des articles'!$C$7:$D$30,2)</f>
        <v>#N/A</v>
      </c>
      <c r="D162" s="13"/>
      <c r="E162" s="13"/>
      <c r="F162" s="11">
        <f t="shared" si="2"/>
        <v>0</v>
      </c>
      <c r="G162" s="13"/>
    </row>
    <row r="163" spans="1:7" ht="22.5" customHeight="1">
      <c r="A163" s="12"/>
      <c r="B163" s="13"/>
      <c r="C163" s="10" t="e">
        <f>VLOOKUP(Achats!B163,'Liste des articles'!$C$7:$D$30,2)</f>
        <v>#N/A</v>
      </c>
      <c r="D163" s="13"/>
      <c r="E163" s="13"/>
      <c r="F163" s="11">
        <f t="shared" si="2"/>
        <v>0</v>
      </c>
      <c r="G163" s="13"/>
    </row>
    <row r="164" spans="1:7" ht="22.5" customHeight="1">
      <c r="A164" s="12"/>
      <c r="B164" s="13"/>
      <c r="C164" s="10" t="e">
        <f>VLOOKUP(Achats!B164,'Liste des articles'!$C$7:$D$30,2)</f>
        <v>#N/A</v>
      </c>
      <c r="D164" s="13"/>
      <c r="E164" s="13"/>
      <c r="F164" s="11">
        <f t="shared" si="2"/>
        <v>0</v>
      </c>
      <c r="G164" s="13"/>
    </row>
    <row r="165" spans="1:7" ht="22.5" customHeight="1">
      <c r="A165" s="12"/>
      <c r="B165" s="13"/>
      <c r="C165" s="10" t="e">
        <f>VLOOKUP(Achats!B165,'Liste des articles'!$C$7:$D$30,2)</f>
        <v>#N/A</v>
      </c>
      <c r="D165" s="13"/>
      <c r="E165" s="13"/>
      <c r="F165" s="11">
        <f t="shared" si="2"/>
        <v>0</v>
      </c>
      <c r="G165" s="13"/>
    </row>
    <row r="166" spans="1:7" ht="22.5" customHeight="1">
      <c r="A166" s="12"/>
      <c r="B166" s="13"/>
      <c r="C166" s="10" t="e">
        <f>VLOOKUP(Achats!B166,'Liste des articles'!$C$7:$D$30,2)</f>
        <v>#N/A</v>
      </c>
      <c r="D166" s="13"/>
      <c r="E166" s="13"/>
      <c r="F166" s="11">
        <f t="shared" si="2"/>
        <v>0</v>
      </c>
      <c r="G166" s="13"/>
    </row>
    <row r="167" spans="1:7" ht="22.5" customHeight="1">
      <c r="A167" s="12"/>
      <c r="B167" s="13"/>
      <c r="C167" s="10" t="e">
        <f>VLOOKUP(Achats!B167,'Liste des articles'!$C$7:$D$30,2)</f>
        <v>#N/A</v>
      </c>
      <c r="D167" s="13"/>
      <c r="E167" s="13"/>
      <c r="F167" s="11">
        <f t="shared" si="2"/>
        <v>0</v>
      </c>
      <c r="G167" s="13"/>
    </row>
    <row r="168" spans="1:7" ht="22.5" customHeight="1">
      <c r="A168" s="12"/>
      <c r="B168" s="13"/>
      <c r="C168" s="10" t="e">
        <f>VLOOKUP(Achats!B168,'Liste des articles'!$C$7:$D$30,2)</f>
        <v>#N/A</v>
      </c>
      <c r="D168" s="13"/>
      <c r="E168" s="13"/>
      <c r="F168" s="11">
        <f t="shared" si="2"/>
        <v>0</v>
      </c>
      <c r="G168" s="13"/>
    </row>
    <row r="169" spans="1:7" ht="22.5" customHeight="1">
      <c r="A169" s="12"/>
      <c r="B169" s="13"/>
      <c r="C169" s="10" t="e">
        <f>VLOOKUP(Achats!B169,'Liste des articles'!$C$7:$D$30,2)</f>
        <v>#N/A</v>
      </c>
      <c r="D169" s="13"/>
      <c r="E169" s="13"/>
      <c r="F169" s="11">
        <f t="shared" si="2"/>
        <v>0</v>
      </c>
      <c r="G169" s="13"/>
    </row>
    <row r="170" spans="1:7" ht="22.5" customHeight="1">
      <c r="A170" s="12"/>
      <c r="B170" s="13"/>
      <c r="C170" s="10" t="e">
        <f>VLOOKUP(Achats!B170,'Liste des articles'!$C$7:$D$30,2)</f>
        <v>#N/A</v>
      </c>
      <c r="D170" s="13"/>
      <c r="E170" s="13"/>
      <c r="F170" s="11">
        <f t="shared" si="2"/>
        <v>0</v>
      </c>
      <c r="G170" s="13"/>
    </row>
    <row r="171" spans="1:7" ht="22.5" customHeight="1">
      <c r="A171" s="12"/>
      <c r="B171" s="13"/>
      <c r="C171" s="10" t="e">
        <f>VLOOKUP(Achats!B171,'Liste des articles'!$C$7:$D$30,2)</f>
        <v>#N/A</v>
      </c>
      <c r="D171" s="13"/>
      <c r="E171" s="13"/>
      <c r="F171" s="11">
        <f t="shared" si="2"/>
        <v>0</v>
      </c>
      <c r="G171" s="13"/>
    </row>
    <row r="172" spans="1:7" ht="22.5" customHeight="1">
      <c r="A172" s="12"/>
      <c r="B172" s="13"/>
      <c r="C172" s="10" t="e">
        <f>VLOOKUP(Achats!B172,'Liste des articles'!$C$7:$D$30,2)</f>
        <v>#N/A</v>
      </c>
      <c r="D172" s="13"/>
      <c r="E172" s="13"/>
      <c r="F172" s="11">
        <f t="shared" si="2"/>
        <v>0</v>
      </c>
      <c r="G172" s="13"/>
    </row>
    <row r="173" spans="1:7" ht="22.5" customHeight="1">
      <c r="A173" s="12"/>
      <c r="B173" s="13"/>
      <c r="C173" s="10" t="e">
        <f>VLOOKUP(Achats!B173,'Liste des articles'!$C$7:$D$30,2)</f>
        <v>#N/A</v>
      </c>
      <c r="D173" s="13"/>
      <c r="E173" s="13"/>
      <c r="F173" s="11">
        <f t="shared" si="2"/>
        <v>0</v>
      </c>
      <c r="G173" s="13"/>
    </row>
    <row r="174" spans="1:7" ht="22.5" customHeight="1">
      <c r="A174" s="12"/>
      <c r="B174" s="13"/>
      <c r="C174" s="10" t="e">
        <f>VLOOKUP(Achats!B174,'Liste des articles'!$C$7:$D$30,2)</f>
        <v>#N/A</v>
      </c>
      <c r="D174" s="13"/>
      <c r="E174" s="13"/>
      <c r="F174" s="11">
        <f t="shared" si="2"/>
        <v>0</v>
      </c>
      <c r="G174" s="13"/>
    </row>
    <row r="175" spans="1:7" ht="22.5" customHeight="1">
      <c r="A175" s="12"/>
      <c r="B175" s="13"/>
      <c r="C175" s="10" t="e">
        <f>VLOOKUP(Achats!B175,'Liste des articles'!$C$7:$D$30,2)</f>
        <v>#N/A</v>
      </c>
      <c r="D175" s="13"/>
      <c r="E175" s="13"/>
      <c r="F175" s="11">
        <f t="shared" si="2"/>
        <v>0</v>
      </c>
      <c r="G175" s="13"/>
    </row>
    <row r="176" spans="1:7" ht="22.5" customHeight="1">
      <c r="A176" s="12"/>
      <c r="B176" s="13"/>
      <c r="C176" s="10" t="e">
        <f>VLOOKUP(Achats!B176,'Liste des articles'!$C$7:$D$30,2)</f>
        <v>#N/A</v>
      </c>
      <c r="D176" s="13"/>
      <c r="E176" s="13"/>
      <c r="F176" s="11">
        <f t="shared" si="2"/>
        <v>0</v>
      </c>
      <c r="G176" s="13"/>
    </row>
    <row r="177" spans="1:7" ht="22.5" customHeight="1">
      <c r="A177" s="12"/>
      <c r="B177" s="13"/>
      <c r="C177" s="10" t="e">
        <f>VLOOKUP(Achats!B177,'Liste des articles'!$C$7:$D$30,2)</f>
        <v>#N/A</v>
      </c>
      <c r="D177" s="13"/>
      <c r="E177" s="13"/>
      <c r="F177" s="11">
        <f t="shared" si="2"/>
        <v>0</v>
      </c>
      <c r="G177" s="13"/>
    </row>
    <row r="178" spans="1:7" ht="22.5" customHeight="1">
      <c r="A178" s="12"/>
      <c r="B178" s="13"/>
      <c r="C178" s="10" t="e">
        <f>VLOOKUP(Achats!B178,'Liste des articles'!$C$7:$D$30,2)</f>
        <v>#N/A</v>
      </c>
      <c r="D178" s="13"/>
      <c r="E178" s="13"/>
      <c r="F178" s="11">
        <f t="shared" si="2"/>
        <v>0</v>
      </c>
      <c r="G178" s="13"/>
    </row>
    <row r="179" spans="1:7" ht="22.5" customHeight="1">
      <c r="A179" s="12"/>
      <c r="B179" s="13"/>
      <c r="C179" s="10" t="e">
        <f>VLOOKUP(Achats!B179,'Liste des articles'!$C$7:$D$30,2)</f>
        <v>#N/A</v>
      </c>
      <c r="D179" s="13"/>
      <c r="E179" s="13"/>
      <c r="F179" s="11">
        <f t="shared" si="2"/>
        <v>0</v>
      </c>
      <c r="G179" s="13"/>
    </row>
    <row r="180" spans="1:7" ht="22.5" customHeight="1">
      <c r="A180" s="12"/>
      <c r="B180" s="13"/>
      <c r="C180" s="10" t="e">
        <f>VLOOKUP(Achats!B180,'Liste des articles'!$C$7:$D$30,2)</f>
        <v>#N/A</v>
      </c>
      <c r="D180" s="13"/>
      <c r="E180" s="13"/>
      <c r="F180" s="11">
        <f t="shared" si="2"/>
        <v>0</v>
      </c>
      <c r="G180" s="13"/>
    </row>
    <row r="181" spans="1:7" ht="22.5" customHeight="1">
      <c r="A181" s="12"/>
      <c r="B181" s="13"/>
      <c r="C181" s="10" t="e">
        <f>VLOOKUP(Achats!B181,'Liste des articles'!$C$7:$D$30,2)</f>
        <v>#N/A</v>
      </c>
      <c r="D181" s="13"/>
      <c r="E181" s="13"/>
      <c r="F181" s="11">
        <f t="shared" si="2"/>
        <v>0</v>
      </c>
      <c r="G181" s="13"/>
    </row>
    <row r="182" spans="1:7" ht="22.5" customHeight="1">
      <c r="A182" s="12"/>
      <c r="B182" s="13"/>
      <c r="C182" s="10" t="e">
        <f>VLOOKUP(Achats!B182,'Liste des articles'!$C$7:$D$30,2)</f>
        <v>#N/A</v>
      </c>
      <c r="D182" s="13"/>
      <c r="E182" s="13"/>
      <c r="F182" s="11">
        <f t="shared" si="2"/>
        <v>0</v>
      </c>
      <c r="G182" s="13"/>
    </row>
    <row r="183" spans="1:7" ht="22.5" customHeight="1">
      <c r="A183" s="12"/>
      <c r="B183" s="13"/>
      <c r="C183" s="10" t="e">
        <f>VLOOKUP(Achats!B183,'Liste des articles'!$C$7:$D$30,2)</f>
        <v>#N/A</v>
      </c>
      <c r="D183" s="13"/>
      <c r="E183" s="13"/>
      <c r="F183" s="11">
        <f t="shared" si="2"/>
        <v>0</v>
      </c>
      <c r="G183" s="13"/>
    </row>
    <row r="184" spans="1:7" ht="22.5" customHeight="1">
      <c r="A184" s="12"/>
      <c r="B184" s="13"/>
      <c r="C184" s="10" t="e">
        <f>VLOOKUP(Achats!B184,'Liste des articles'!$C$7:$D$30,2)</f>
        <v>#N/A</v>
      </c>
      <c r="D184" s="13"/>
      <c r="E184" s="13"/>
      <c r="F184" s="11">
        <f t="shared" si="2"/>
        <v>0</v>
      </c>
      <c r="G184" s="13"/>
    </row>
    <row r="185" spans="1:7" ht="22.5" customHeight="1">
      <c r="A185" s="12"/>
      <c r="B185" s="13"/>
      <c r="C185" s="10" t="e">
        <f>VLOOKUP(Achats!B185,'Liste des articles'!$C$7:$D$30,2)</f>
        <v>#N/A</v>
      </c>
      <c r="D185" s="13"/>
      <c r="E185" s="13"/>
      <c r="F185" s="11">
        <f t="shared" si="2"/>
        <v>0</v>
      </c>
      <c r="G185" s="13"/>
    </row>
    <row r="186" spans="1:7" ht="22.5" customHeight="1">
      <c r="A186" s="12"/>
      <c r="B186" s="13"/>
      <c r="C186" s="10" t="e">
        <f>VLOOKUP(Achats!B186,'Liste des articles'!$C$7:$D$30,2)</f>
        <v>#N/A</v>
      </c>
      <c r="D186" s="13"/>
      <c r="E186" s="13"/>
      <c r="F186" s="11">
        <f t="shared" si="2"/>
        <v>0</v>
      </c>
      <c r="G186" s="13"/>
    </row>
    <row r="187" spans="1:7" ht="22.5" customHeight="1">
      <c r="A187" s="12"/>
      <c r="B187" s="13"/>
      <c r="C187" s="10" t="e">
        <f>VLOOKUP(Achats!B187,'Liste des articles'!$C$7:$D$30,2)</f>
        <v>#N/A</v>
      </c>
      <c r="D187" s="13"/>
      <c r="E187" s="13"/>
      <c r="F187" s="11">
        <f t="shared" si="2"/>
        <v>0</v>
      </c>
      <c r="G187" s="13"/>
    </row>
    <row r="188" spans="1:7" ht="22.5" customHeight="1">
      <c r="A188" s="12"/>
      <c r="B188" s="13"/>
      <c r="C188" s="10" t="e">
        <f>VLOOKUP(Achats!B188,'Liste des articles'!$C$7:$D$30,2)</f>
        <v>#N/A</v>
      </c>
      <c r="D188" s="13"/>
      <c r="E188" s="13"/>
      <c r="F188" s="11">
        <f t="shared" si="2"/>
        <v>0</v>
      </c>
      <c r="G188" s="13"/>
    </row>
    <row r="189" spans="1:7" ht="22.5" customHeight="1">
      <c r="A189" s="12"/>
      <c r="B189" s="13"/>
      <c r="C189" s="10" t="e">
        <f>VLOOKUP(Achats!B189,'Liste des articles'!$C$7:$D$30,2)</f>
        <v>#N/A</v>
      </c>
      <c r="D189" s="13"/>
      <c r="E189" s="13"/>
      <c r="F189" s="11">
        <f t="shared" si="2"/>
        <v>0</v>
      </c>
      <c r="G189" s="13"/>
    </row>
    <row r="190" spans="1:7" ht="22.5" customHeight="1">
      <c r="A190" s="12"/>
      <c r="B190" s="13"/>
      <c r="C190" s="10" t="e">
        <f>VLOOKUP(Achats!B190,'Liste des articles'!$C$7:$D$30,2)</f>
        <v>#N/A</v>
      </c>
      <c r="D190" s="13"/>
      <c r="E190" s="13"/>
      <c r="F190" s="11">
        <f t="shared" si="2"/>
        <v>0</v>
      </c>
      <c r="G190" s="13"/>
    </row>
    <row r="191" spans="1:7" ht="22.5" customHeight="1">
      <c r="A191" s="12"/>
      <c r="B191" s="13"/>
      <c r="C191" s="10" t="e">
        <f>VLOOKUP(Achats!B191,'Liste des articles'!$C$7:$D$30,2)</f>
        <v>#N/A</v>
      </c>
      <c r="D191" s="13"/>
      <c r="E191" s="13"/>
      <c r="F191" s="11">
        <f t="shared" si="2"/>
        <v>0</v>
      </c>
      <c r="G191" s="13"/>
    </row>
    <row r="192" spans="1:7" ht="22.5" customHeight="1">
      <c r="A192" s="12"/>
      <c r="B192" s="13"/>
      <c r="C192" s="10" t="e">
        <f>VLOOKUP(Achats!B192,'Liste des articles'!$C$7:$D$30,2)</f>
        <v>#N/A</v>
      </c>
      <c r="D192" s="13"/>
      <c r="E192" s="13"/>
      <c r="F192" s="11">
        <f t="shared" si="2"/>
        <v>0</v>
      </c>
      <c r="G192" s="13"/>
    </row>
    <row r="193" spans="1:7" ht="22.5" customHeight="1">
      <c r="A193" s="12"/>
      <c r="B193" s="13"/>
      <c r="C193" s="10" t="e">
        <f>VLOOKUP(Achats!B193,'Liste des articles'!$C$7:$D$30,2)</f>
        <v>#N/A</v>
      </c>
      <c r="D193" s="13"/>
      <c r="E193" s="13"/>
      <c r="F193" s="11">
        <f t="shared" si="2"/>
        <v>0</v>
      </c>
      <c r="G193" s="13"/>
    </row>
    <row r="194" spans="1:7" ht="22.5" customHeight="1">
      <c r="A194" s="12"/>
      <c r="B194" s="13"/>
      <c r="C194" s="10" t="e">
        <f>VLOOKUP(Achats!B194,'Liste des articles'!$C$7:$D$30,2)</f>
        <v>#N/A</v>
      </c>
      <c r="D194" s="13"/>
      <c r="E194" s="13"/>
      <c r="F194" s="11">
        <f t="shared" si="2"/>
        <v>0</v>
      </c>
      <c r="G194" s="13"/>
    </row>
    <row r="195" spans="1:7" ht="22.5" customHeight="1">
      <c r="A195" s="12"/>
      <c r="B195" s="13"/>
      <c r="C195" s="10" t="e">
        <f>VLOOKUP(Achats!B195,'Liste des articles'!$C$7:$D$30,2)</f>
        <v>#N/A</v>
      </c>
      <c r="D195" s="13"/>
      <c r="E195" s="13"/>
      <c r="F195" s="11">
        <f t="shared" si="2"/>
        <v>0</v>
      </c>
      <c r="G195" s="13"/>
    </row>
    <row r="196" spans="1:7" ht="22.5" customHeight="1">
      <c r="A196" s="12"/>
      <c r="B196" s="13"/>
      <c r="C196" s="10" t="e">
        <f>VLOOKUP(Achats!B196,'Liste des articles'!$C$7:$D$30,2)</f>
        <v>#N/A</v>
      </c>
      <c r="D196" s="13"/>
      <c r="E196" s="13"/>
      <c r="F196" s="11">
        <f t="shared" si="2"/>
        <v>0</v>
      </c>
      <c r="G196" s="13"/>
    </row>
    <row r="197" spans="1:7" ht="22.5" customHeight="1">
      <c r="A197" s="12"/>
      <c r="B197" s="13"/>
      <c r="C197" s="10" t="e">
        <f>VLOOKUP(Achats!B197,'Liste des articles'!$C$7:$D$30,2)</f>
        <v>#N/A</v>
      </c>
      <c r="D197" s="13"/>
      <c r="E197" s="13"/>
      <c r="F197" s="11">
        <f t="shared" si="2"/>
        <v>0</v>
      </c>
      <c r="G197" s="13"/>
    </row>
    <row r="198" spans="1:7" ht="22.5" customHeight="1">
      <c r="A198" s="12"/>
      <c r="B198" s="13"/>
      <c r="C198" s="10" t="e">
        <f>VLOOKUP(Achats!B198,'Liste des articles'!$C$7:$D$30,2)</f>
        <v>#N/A</v>
      </c>
      <c r="D198" s="13"/>
      <c r="E198" s="13"/>
      <c r="F198" s="11">
        <f t="shared" si="2"/>
        <v>0</v>
      </c>
      <c r="G198" s="13"/>
    </row>
    <row r="199" spans="1:7" ht="22.5" customHeight="1">
      <c r="A199" s="12"/>
      <c r="B199" s="13"/>
      <c r="C199" s="10" t="e">
        <f>VLOOKUP(Achats!B199,'Liste des articles'!$C$7:$D$30,2)</f>
        <v>#N/A</v>
      </c>
      <c r="D199" s="13"/>
      <c r="E199" s="13"/>
      <c r="F199" s="11">
        <f t="shared" si="2"/>
        <v>0</v>
      </c>
      <c r="G199" s="13"/>
    </row>
    <row r="200" spans="1:7" ht="22.5" customHeight="1">
      <c r="A200" s="12"/>
      <c r="B200" s="13"/>
      <c r="C200" s="10" t="e">
        <f>VLOOKUP(Achats!B200,'Liste des articles'!$C$7:$D$30,2)</f>
        <v>#N/A</v>
      </c>
      <c r="D200" s="13"/>
      <c r="E200" s="13"/>
      <c r="F200" s="11">
        <f t="shared" ref="F200:F263" si="3">+D200*E200</f>
        <v>0</v>
      </c>
      <c r="G200" s="13"/>
    </row>
    <row r="201" spans="1:7" ht="22.5" customHeight="1">
      <c r="A201" s="12"/>
      <c r="B201" s="13"/>
      <c r="C201" s="10" t="e">
        <f>VLOOKUP(Achats!B201,'Liste des articles'!$C$7:$D$30,2)</f>
        <v>#N/A</v>
      </c>
      <c r="D201" s="13"/>
      <c r="E201" s="13"/>
      <c r="F201" s="11">
        <f t="shared" si="3"/>
        <v>0</v>
      </c>
      <c r="G201" s="13"/>
    </row>
    <row r="202" spans="1:7" ht="22.5" customHeight="1">
      <c r="A202" s="12"/>
      <c r="B202" s="13"/>
      <c r="C202" s="10" t="e">
        <f>VLOOKUP(Achats!B202,'Liste des articles'!$C$7:$D$30,2)</f>
        <v>#N/A</v>
      </c>
      <c r="D202" s="13"/>
      <c r="E202" s="13"/>
      <c r="F202" s="11">
        <f t="shared" si="3"/>
        <v>0</v>
      </c>
      <c r="G202" s="13"/>
    </row>
    <row r="203" spans="1:7" ht="22.5" customHeight="1">
      <c r="A203" s="12"/>
      <c r="B203" s="13"/>
      <c r="C203" s="10" t="e">
        <f>VLOOKUP(Achats!B203,'Liste des articles'!$C$7:$D$30,2)</f>
        <v>#N/A</v>
      </c>
      <c r="D203" s="13"/>
      <c r="E203" s="13"/>
      <c r="F203" s="11">
        <f t="shared" si="3"/>
        <v>0</v>
      </c>
      <c r="G203" s="13"/>
    </row>
    <row r="204" spans="1:7" ht="22.5" customHeight="1">
      <c r="A204" s="12"/>
      <c r="B204" s="13"/>
      <c r="C204" s="10" t="e">
        <f>VLOOKUP(Achats!B204,'Liste des articles'!$C$7:$D$30,2)</f>
        <v>#N/A</v>
      </c>
      <c r="D204" s="13"/>
      <c r="E204" s="13"/>
      <c r="F204" s="11">
        <f t="shared" si="3"/>
        <v>0</v>
      </c>
      <c r="G204" s="13"/>
    </row>
    <row r="205" spans="1:7" ht="22.5" customHeight="1">
      <c r="A205" s="12"/>
      <c r="B205" s="13"/>
      <c r="C205" s="10" t="e">
        <f>VLOOKUP(Achats!B205,'Liste des articles'!$C$7:$D$30,2)</f>
        <v>#N/A</v>
      </c>
      <c r="D205" s="13"/>
      <c r="E205" s="13"/>
      <c r="F205" s="11">
        <f t="shared" si="3"/>
        <v>0</v>
      </c>
      <c r="G205" s="13"/>
    </row>
    <row r="206" spans="1:7" ht="22.5" customHeight="1">
      <c r="A206" s="12"/>
      <c r="B206" s="13"/>
      <c r="C206" s="10" t="e">
        <f>VLOOKUP(Achats!B206,'Liste des articles'!$C$7:$D$30,2)</f>
        <v>#N/A</v>
      </c>
      <c r="D206" s="13"/>
      <c r="E206" s="13"/>
      <c r="F206" s="11">
        <f t="shared" si="3"/>
        <v>0</v>
      </c>
      <c r="G206" s="13"/>
    </row>
    <row r="207" spans="1:7" ht="22.5" customHeight="1">
      <c r="A207" s="12"/>
      <c r="B207" s="13"/>
      <c r="C207" s="10" t="e">
        <f>VLOOKUP(Achats!B207,'Liste des articles'!$C$7:$D$30,2)</f>
        <v>#N/A</v>
      </c>
      <c r="D207" s="13"/>
      <c r="E207" s="13"/>
      <c r="F207" s="11">
        <f t="shared" si="3"/>
        <v>0</v>
      </c>
      <c r="G207" s="13"/>
    </row>
    <row r="208" spans="1:7" ht="22.5" customHeight="1">
      <c r="A208" s="12"/>
      <c r="B208" s="13"/>
      <c r="C208" s="10" t="e">
        <f>VLOOKUP(Achats!B208,'Liste des articles'!$C$7:$D$30,2)</f>
        <v>#N/A</v>
      </c>
      <c r="D208" s="13"/>
      <c r="E208" s="13"/>
      <c r="F208" s="11">
        <f t="shared" si="3"/>
        <v>0</v>
      </c>
      <c r="G208" s="13"/>
    </row>
    <row r="209" spans="1:7" ht="22.5" customHeight="1">
      <c r="A209" s="12"/>
      <c r="B209" s="13"/>
      <c r="C209" s="10" t="e">
        <f>VLOOKUP(Achats!B209,'Liste des articles'!$C$7:$D$30,2)</f>
        <v>#N/A</v>
      </c>
      <c r="D209" s="13"/>
      <c r="E209" s="13"/>
      <c r="F209" s="11">
        <f t="shared" si="3"/>
        <v>0</v>
      </c>
      <c r="G209" s="13"/>
    </row>
    <row r="210" spans="1:7" ht="22.5" customHeight="1">
      <c r="A210" s="12"/>
      <c r="B210" s="13"/>
      <c r="C210" s="10" t="e">
        <f>VLOOKUP(Achats!B210,'Liste des articles'!$C$7:$D$30,2)</f>
        <v>#N/A</v>
      </c>
      <c r="D210" s="13"/>
      <c r="E210" s="13"/>
      <c r="F210" s="11">
        <f t="shared" si="3"/>
        <v>0</v>
      </c>
      <c r="G210" s="13"/>
    </row>
    <row r="211" spans="1:7" ht="22.5" customHeight="1">
      <c r="A211" s="12"/>
      <c r="B211" s="13"/>
      <c r="C211" s="10" t="e">
        <f>VLOOKUP(Achats!B211,'Liste des articles'!$C$7:$D$30,2)</f>
        <v>#N/A</v>
      </c>
      <c r="D211" s="13"/>
      <c r="E211" s="13"/>
      <c r="F211" s="11">
        <f t="shared" si="3"/>
        <v>0</v>
      </c>
      <c r="G211" s="13"/>
    </row>
    <row r="212" spans="1:7" ht="22.5" customHeight="1">
      <c r="A212" s="12"/>
      <c r="B212" s="13"/>
      <c r="C212" s="10" t="e">
        <f>VLOOKUP(Achats!B212,'Liste des articles'!$C$7:$D$30,2)</f>
        <v>#N/A</v>
      </c>
      <c r="D212" s="13"/>
      <c r="E212" s="13"/>
      <c r="F212" s="11">
        <f t="shared" si="3"/>
        <v>0</v>
      </c>
      <c r="G212" s="13"/>
    </row>
    <row r="213" spans="1:7" ht="22.5" customHeight="1">
      <c r="A213" s="12"/>
      <c r="B213" s="13"/>
      <c r="C213" s="10" t="e">
        <f>VLOOKUP(Achats!B213,'Liste des articles'!$C$7:$D$30,2)</f>
        <v>#N/A</v>
      </c>
      <c r="D213" s="13"/>
      <c r="E213" s="13"/>
      <c r="F213" s="11">
        <f t="shared" si="3"/>
        <v>0</v>
      </c>
      <c r="G213" s="13"/>
    </row>
    <row r="214" spans="1:7" ht="22.5" customHeight="1">
      <c r="A214" s="12"/>
      <c r="B214" s="13"/>
      <c r="C214" s="10" t="e">
        <f>VLOOKUP(Achats!B214,'Liste des articles'!$C$7:$D$30,2)</f>
        <v>#N/A</v>
      </c>
      <c r="D214" s="13"/>
      <c r="E214" s="13"/>
      <c r="F214" s="11">
        <f t="shared" si="3"/>
        <v>0</v>
      </c>
      <c r="G214" s="13"/>
    </row>
    <row r="215" spans="1:7" ht="22.5" customHeight="1">
      <c r="A215" s="12"/>
      <c r="B215" s="13"/>
      <c r="C215" s="10" t="e">
        <f>VLOOKUP(Achats!B215,'Liste des articles'!$C$7:$D$30,2)</f>
        <v>#N/A</v>
      </c>
      <c r="D215" s="13"/>
      <c r="E215" s="13"/>
      <c r="F215" s="11">
        <f t="shared" si="3"/>
        <v>0</v>
      </c>
      <c r="G215" s="13"/>
    </row>
    <row r="216" spans="1:7" ht="22.5" customHeight="1">
      <c r="A216" s="12"/>
      <c r="B216" s="13"/>
      <c r="C216" s="10" t="e">
        <f>VLOOKUP(Achats!B216,'Liste des articles'!$C$7:$D$30,2)</f>
        <v>#N/A</v>
      </c>
      <c r="D216" s="13"/>
      <c r="E216" s="13"/>
      <c r="F216" s="11">
        <f t="shared" si="3"/>
        <v>0</v>
      </c>
      <c r="G216" s="13"/>
    </row>
    <row r="217" spans="1:7" ht="22.5" customHeight="1">
      <c r="A217" s="12"/>
      <c r="B217" s="13"/>
      <c r="C217" s="10" t="e">
        <f>VLOOKUP(Achats!B217,'Liste des articles'!$C$7:$D$30,2)</f>
        <v>#N/A</v>
      </c>
      <c r="D217" s="13"/>
      <c r="E217" s="13"/>
      <c r="F217" s="11">
        <f t="shared" si="3"/>
        <v>0</v>
      </c>
      <c r="G217" s="13"/>
    </row>
    <row r="218" spans="1:7" ht="22.5" customHeight="1">
      <c r="A218" s="12"/>
      <c r="B218" s="13"/>
      <c r="C218" s="10" t="e">
        <f>VLOOKUP(Achats!B218,'Liste des articles'!$C$7:$D$30,2)</f>
        <v>#N/A</v>
      </c>
      <c r="D218" s="13"/>
      <c r="E218" s="13"/>
      <c r="F218" s="11">
        <f t="shared" si="3"/>
        <v>0</v>
      </c>
      <c r="G218" s="13"/>
    </row>
    <row r="219" spans="1:7" ht="22.5" customHeight="1">
      <c r="A219" s="12"/>
      <c r="B219" s="13"/>
      <c r="C219" s="10" t="e">
        <f>VLOOKUP(Achats!B219,'Liste des articles'!$C$7:$D$30,2)</f>
        <v>#N/A</v>
      </c>
      <c r="D219" s="13"/>
      <c r="E219" s="13"/>
      <c r="F219" s="11">
        <f t="shared" si="3"/>
        <v>0</v>
      </c>
      <c r="G219" s="13"/>
    </row>
    <row r="220" spans="1:7" ht="22.5" customHeight="1">
      <c r="A220" s="12"/>
      <c r="B220" s="13"/>
      <c r="C220" s="10" t="e">
        <f>VLOOKUP(Achats!B220,'Liste des articles'!$C$7:$D$30,2)</f>
        <v>#N/A</v>
      </c>
      <c r="D220" s="13"/>
      <c r="E220" s="13"/>
      <c r="F220" s="11">
        <f t="shared" si="3"/>
        <v>0</v>
      </c>
      <c r="G220" s="13"/>
    </row>
    <row r="221" spans="1:7" ht="22.5" customHeight="1">
      <c r="A221" s="12"/>
      <c r="B221" s="13"/>
      <c r="C221" s="10" t="e">
        <f>VLOOKUP(Achats!B221,'Liste des articles'!$C$7:$D$30,2)</f>
        <v>#N/A</v>
      </c>
      <c r="D221" s="13"/>
      <c r="E221" s="13"/>
      <c r="F221" s="11">
        <f t="shared" si="3"/>
        <v>0</v>
      </c>
      <c r="G221" s="13"/>
    </row>
    <row r="222" spans="1:7" ht="22.5" customHeight="1">
      <c r="A222" s="12"/>
      <c r="B222" s="13"/>
      <c r="C222" s="10" t="e">
        <f>VLOOKUP(Achats!B222,'Liste des articles'!$C$7:$D$30,2)</f>
        <v>#N/A</v>
      </c>
      <c r="D222" s="13"/>
      <c r="E222" s="13"/>
      <c r="F222" s="11">
        <f t="shared" si="3"/>
        <v>0</v>
      </c>
      <c r="G222" s="13"/>
    </row>
    <row r="223" spans="1:7" ht="22.5" customHeight="1">
      <c r="A223" s="12"/>
      <c r="B223" s="13"/>
      <c r="C223" s="10" t="e">
        <f>VLOOKUP(Achats!B223,'Liste des articles'!$C$7:$D$30,2)</f>
        <v>#N/A</v>
      </c>
      <c r="D223" s="13"/>
      <c r="E223" s="13"/>
      <c r="F223" s="11">
        <f t="shared" si="3"/>
        <v>0</v>
      </c>
      <c r="G223" s="13"/>
    </row>
    <row r="224" spans="1:7" ht="22.5" customHeight="1">
      <c r="A224" s="12"/>
      <c r="B224" s="13"/>
      <c r="C224" s="10" t="e">
        <f>VLOOKUP(Achats!B224,'Liste des articles'!$C$7:$D$30,2)</f>
        <v>#N/A</v>
      </c>
      <c r="D224" s="13"/>
      <c r="E224" s="13"/>
      <c r="F224" s="11">
        <f t="shared" si="3"/>
        <v>0</v>
      </c>
      <c r="G224" s="13"/>
    </row>
    <row r="225" spans="1:7" ht="22.5" customHeight="1">
      <c r="A225" s="12"/>
      <c r="B225" s="13"/>
      <c r="C225" s="10" t="e">
        <f>VLOOKUP(Achats!B225,'Liste des articles'!$C$7:$D$30,2)</f>
        <v>#N/A</v>
      </c>
      <c r="D225" s="13"/>
      <c r="E225" s="13"/>
      <c r="F225" s="11">
        <f t="shared" si="3"/>
        <v>0</v>
      </c>
      <c r="G225" s="13"/>
    </row>
    <row r="226" spans="1:7" ht="22.5" customHeight="1">
      <c r="A226" s="12"/>
      <c r="B226" s="13"/>
      <c r="C226" s="10" t="e">
        <f>VLOOKUP(Achats!B226,'Liste des articles'!$C$7:$D$30,2)</f>
        <v>#N/A</v>
      </c>
      <c r="D226" s="13"/>
      <c r="E226" s="13"/>
      <c r="F226" s="11">
        <f t="shared" si="3"/>
        <v>0</v>
      </c>
      <c r="G226" s="13"/>
    </row>
    <row r="227" spans="1:7" ht="22.5" customHeight="1">
      <c r="A227" s="12"/>
      <c r="B227" s="13"/>
      <c r="C227" s="10" t="e">
        <f>VLOOKUP(Achats!B227,'Liste des articles'!$C$7:$D$30,2)</f>
        <v>#N/A</v>
      </c>
      <c r="D227" s="13"/>
      <c r="E227" s="13"/>
      <c r="F227" s="11">
        <f t="shared" si="3"/>
        <v>0</v>
      </c>
      <c r="G227" s="13"/>
    </row>
    <row r="228" spans="1:7" ht="22.5" customHeight="1">
      <c r="A228" s="12"/>
      <c r="B228" s="13"/>
      <c r="C228" s="10" t="e">
        <f>VLOOKUP(Achats!B228,'Liste des articles'!$C$7:$D$30,2)</f>
        <v>#N/A</v>
      </c>
      <c r="D228" s="13"/>
      <c r="E228" s="13"/>
      <c r="F228" s="11">
        <f t="shared" si="3"/>
        <v>0</v>
      </c>
      <c r="G228" s="13"/>
    </row>
    <row r="229" spans="1:7" ht="22.5" customHeight="1">
      <c r="A229" s="12"/>
      <c r="B229" s="13"/>
      <c r="C229" s="10" t="e">
        <f>VLOOKUP(Achats!B229,'Liste des articles'!$C$7:$D$30,2)</f>
        <v>#N/A</v>
      </c>
      <c r="D229" s="13"/>
      <c r="E229" s="13"/>
      <c r="F229" s="11">
        <f t="shared" si="3"/>
        <v>0</v>
      </c>
      <c r="G229" s="13"/>
    </row>
    <row r="230" spans="1:7" ht="22.5" customHeight="1">
      <c r="A230" s="12"/>
      <c r="B230" s="13"/>
      <c r="C230" s="10" t="e">
        <f>VLOOKUP(Achats!B230,'Liste des articles'!$C$7:$D$30,2)</f>
        <v>#N/A</v>
      </c>
      <c r="D230" s="13"/>
      <c r="E230" s="13"/>
      <c r="F230" s="11">
        <f t="shared" si="3"/>
        <v>0</v>
      </c>
      <c r="G230" s="13"/>
    </row>
    <row r="231" spans="1:7" ht="22.5" customHeight="1">
      <c r="A231" s="12"/>
      <c r="B231" s="13"/>
      <c r="C231" s="10" t="e">
        <f>VLOOKUP(Achats!B231,'Liste des articles'!$C$7:$D$30,2)</f>
        <v>#N/A</v>
      </c>
      <c r="D231" s="13"/>
      <c r="E231" s="13"/>
      <c r="F231" s="11">
        <f t="shared" si="3"/>
        <v>0</v>
      </c>
      <c r="G231" s="13"/>
    </row>
    <row r="232" spans="1:7" ht="22.5" customHeight="1">
      <c r="A232" s="12"/>
      <c r="B232" s="13"/>
      <c r="C232" s="10" t="e">
        <f>VLOOKUP(Achats!B232,'Liste des articles'!$C$7:$D$30,2)</f>
        <v>#N/A</v>
      </c>
      <c r="D232" s="13"/>
      <c r="E232" s="13"/>
      <c r="F232" s="11">
        <f t="shared" si="3"/>
        <v>0</v>
      </c>
      <c r="G232" s="13"/>
    </row>
    <row r="233" spans="1:7" ht="22.5" customHeight="1">
      <c r="A233" s="12"/>
      <c r="B233" s="13"/>
      <c r="C233" s="10" t="e">
        <f>VLOOKUP(Achats!B233,'Liste des articles'!$C$7:$D$30,2)</f>
        <v>#N/A</v>
      </c>
      <c r="D233" s="13"/>
      <c r="E233" s="13"/>
      <c r="F233" s="11">
        <f t="shared" si="3"/>
        <v>0</v>
      </c>
      <c r="G233" s="13"/>
    </row>
    <row r="234" spans="1:7" ht="22.5" customHeight="1">
      <c r="A234" s="12"/>
      <c r="B234" s="13"/>
      <c r="C234" s="10" t="e">
        <f>VLOOKUP(Achats!B234,'Liste des articles'!$C$7:$D$30,2)</f>
        <v>#N/A</v>
      </c>
      <c r="D234" s="13"/>
      <c r="E234" s="13"/>
      <c r="F234" s="11">
        <f t="shared" si="3"/>
        <v>0</v>
      </c>
      <c r="G234" s="13"/>
    </row>
    <row r="235" spans="1:7" ht="22.5" customHeight="1">
      <c r="A235" s="12"/>
      <c r="B235" s="13"/>
      <c r="C235" s="10" t="e">
        <f>VLOOKUP(Achats!B235,'Liste des articles'!$C$7:$D$30,2)</f>
        <v>#N/A</v>
      </c>
      <c r="D235" s="13"/>
      <c r="E235" s="13"/>
      <c r="F235" s="11">
        <f t="shared" si="3"/>
        <v>0</v>
      </c>
      <c r="G235" s="13"/>
    </row>
    <row r="236" spans="1:7" ht="22.5" customHeight="1">
      <c r="A236" s="12"/>
      <c r="B236" s="13"/>
      <c r="C236" s="10" t="e">
        <f>VLOOKUP(Achats!B236,'Liste des articles'!$C$7:$D$30,2)</f>
        <v>#N/A</v>
      </c>
      <c r="D236" s="13"/>
      <c r="E236" s="13"/>
      <c r="F236" s="11">
        <f t="shared" si="3"/>
        <v>0</v>
      </c>
      <c r="G236" s="13"/>
    </row>
    <row r="237" spans="1:7" ht="22.5" customHeight="1">
      <c r="A237" s="12"/>
      <c r="B237" s="13"/>
      <c r="C237" s="10" t="e">
        <f>VLOOKUP(Achats!B237,'Liste des articles'!$C$7:$D$30,2)</f>
        <v>#N/A</v>
      </c>
      <c r="D237" s="13"/>
      <c r="E237" s="13"/>
      <c r="F237" s="11">
        <f t="shared" si="3"/>
        <v>0</v>
      </c>
      <c r="G237" s="13"/>
    </row>
    <row r="238" spans="1:7" ht="22.5" customHeight="1">
      <c r="A238" s="12"/>
      <c r="B238" s="13"/>
      <c r="C238" s="10" t="e">
        <f>VLOOKUP(Achats!B238,'Liste des articles'!$C$7:$D$30,2)</f>
        <v>#N/A</v>
      </c>
      <c r="D238" s="13"/>
      <c r="E238" s="13"/>
      <c r="F238" s="11">
        <f t="shared" si="3"/>
        <v>0</v>
      </c>
      <c r="G238" s="13"/>
    </row>
    <row r="239" spans="1:7" ht="22.5" customHeight="1">
      <c r="A239" s="12"/>
      <c r="B239" s="13"/>
      <c r="C239" s="10" t="e">
        <f>VLOOKUP(Achats!B239,'Liste des articles'!$C$7:$D$30,2)</f>
        <v>#N/A</v>
      </c>
      <c r="D239" s="13"/>
      <c r="E239" s="13"/>
      <c r="F239" s="11">
        <f t="shared" si="3"/>
        <v>0</v>
      </c>
      <c r="G239" s="13"/>
    </row>
    <row r="240" spans="1:7" ht="22.5" customHeight="1">
      <c r="A240" s="12"/>
      <c r="B240" s="13"/>
      <c r="C240" s="10" t="e">
        <f>VLOOKUP(Achats!B240,'Liste des articles'!$C$7:$D$30,2)</f>
        <v>#N/A</v>
      </c>
      <c r="D240" s="13"/>
      <c r="E240" s="13"/>
      <c r="F240" s="11">
        <f t="shared" si="3"/>
        <v>0</v>
      </c>
      <c r="G240" s="13"/>
    </row>
    <row r="241" spans="1:7" ht="22.5" customHeight="1">
      <c r="A241" s="12"/>
      <c r="B241" s="13"/>
      <c r="C241" s="10" t="e">
        <f>VLOOKUP(Achats!B241,'Liste des articles'!$C$7:$D$30,2)</f>
        <v>#N/A</v>
      </c>
      <c r="D241" s="13"/>
      <c r="E241" s="13"/>
      <c r="F241" s="11">
        <f t="shared" si="3"/>
        <v>0</v>
      </c>
      <c r="G241" s="13"/>
    </row>
    <row r="242" spans="1:7" ht="22.5" customHeight="1">
      <c r="A242" s="12"/>
      <c r="B242" s="13"/>
      <c r="C242" s="10" t="e">
        <f>VLOOKUP(Achats!B242,'Liste des articles'!$C$7:$D$30,2)</f>
        <v>#N/A</v>
      </c>
      <c r="D242" s="13"/>
      <c r="E242" s="13"/>
      <c r="F242" s="11">
        <f t="shared" si="3"/>
        <v>0</v>
      </c>
      <c r="G242" s="13"/>
    </row>
    <row r="243" spans="1:7" ht="22.5" customHeight="1">
      <c r="A243" s="12"/>
      <c r="B243" s="13"/>
      <c r="C243" s="10" t="e">
        <f>VLOOKUP(Achats!B243,'Liste des articles'!$C$7:$D$30,2)</f>
        <v>#N/A</v>
      </c>
      <c r="D243" s="13"/>
      <c r="E243" s="13"/>
      <c r="F243" s="11">
        <f t="shared" si="3"/>
        <v>0</v>
      </c>
      <c r="G243" s="13"/>
    </row>
    <row r="244" spans="1:7" ht="22.5" customHeight="1">
      <c r="A244" s="12"/>
      <c r="B244" s="13"/>
      <c r="C244" s="10" t="e">
        <f>VLOOKUP(Achats!B244,'Liste des articles'!$C$7:$D$30,2)</f>
        <v>#N/A</v>
      </c>
      <c r="D244" s="13"/>
      <c r="E244" s="13"/>
      <c r="F244" s="11">
        <f t="shared" si="3"/>
        <v>0</v>
      </c>
      <c r="G244" s="13"/>
    </row>
    <row r="245" spans="1:7" ht="22.5" customHeight="1">
      <c r="A245" s="12"/>
      <c r="B245" s="13"/>
      <c r="C245" s="10" t="e">
        <f>VLOOKUP(Achats!B245,'Liste des articles'!$C$7:$D$30,2)</f>
        <v>#N/A</v>
      </c>
      <c r="D245" s="13"/>
      <c r="E245" s="13"/>
      <c r="F245" s="11">
        <f t="shared" si="3"/>
        <v>0</v>
      </c>
      <c r="G245" s="13"/>
    </row>
    <row r="246" spans="1:7" ht="22.5" customHeight="1">
      <c r="A246" s="12"/>
      <c r="B246" s="13"/>
      <c r="C246" s="10" t="e">
        <f>VLOOKUP(Achats!B246,'Liste des articles'!$C$7:$D$30,2)</f>
        <v>#N/A</v>
      </c>
      <c r="D246" s="13"/>
      <c r="E246" s="13"/>
      <c r="F246" s="11">
        <f t="shared" si="3"/>
        <v>0</v>
      </c>
      <c r="G246" s="13"/>
    </row>
    <row r="247" spans="1:7" ht="22.5" customHeight="1">
      <c r="A247" s="12"/>
      <c r="B247" s="13"/>
      <c r="C247" s="10" t="e">
        <f>VLOOKUP(Achats!B247,'Liste des articles'!$C$7:$D$30,2)</f>
        <v>#N/A</v>
      </c>
      <c r="D247" s="13"/>
      <c r="E247" s="13"/>
      <c r="F247" s="11">
        <f t="shared" si="3"/>
        <v>0</v>
      </c>
      <c r="G247" s="13"/>
    </row>
    <row r="248" spans="1:7" ht="22.5" customHeight="1">
      <c r="A248" s="12"/>
      <c r="B248" s="13"/>
      <c r="C248" s="10" t="e">
        <f>VLOOKUP(Achats!B248,'Liste des articles'!$C$7:$D$30,2)</f>
        <v>#N/A</v>
      </c>
      <c r="D248" s="13"/>
      <c r="E248" s="13"/>
      <c r="F248" s="11">
        <f t="shared" si="3"/>
        <v>0</v>
      </c>
      <c r="G248" s="13"/>
    </row>
    <row r="249" spans="1:7" ht="22.5" customHeight="1">
      <c r="A249" s="12"/>
      <c r="B249" s="13"/>
      <c r="C249" s="10" t="e">
        <f>VLOOKUP(Achats!B249,'Liste des articles'!$C$7:$D$30,2)</f>
        <v>#N/A</v>
      </c>
      <c r="D249" s="13"/>
      <c r="E249" s="13"/>
      <c r="F249" s="11">
        <f t="shared" si="3"/>
        <v>0</v>
      </c>
      <c r="G249" s="13"/>
    </row>
    <row r="250" spans="1:7" ht="22.5" customHeight="1">
      <c r="A250" s="12"/>
      <c r="B250" s="13"/>
      <c r="C250" s="10" t="e">
        <f>VLOOKUP(Achats!B250,'Liste des articles'!$C$7:$D$30,2)</f>
        <v>#N/A</v>
      </c>
      <c r="D250" s="13"/>
      <c r="E250" s="13"/>
      <c r="F250" s="11">
        <f t="shared" si="3"/>
        <v>0</v>
      </c>
      <c r="G250" s="13"/>
    </row>
    <row r="251" spans="1:7" ht="22.5" customHeight="1">
      <c r="A251" s="12"/>
      <c r="B251" s="13"/>
      <c r="C251" s="10" t="e">
        <f>VLOOKUP(Achats!B251,'Liste des articles'!$C$7:$D$30,2)</f>
        <v>#N/A</v>
      </c>
      <c r="D251" s="13"/>
      <c r="E251" s="13"/>
      <c r="F251" s="11">
        <f t="shared" si="3"/>
        <v>0</v>
      </c>
      <c r="G251" s="13"/>
    </row>
    <row r="252" spans="1:7" ht="22.5" customHeight="1">
      <c r="A252" s="12"/>
      <c r="B252" s="13"/>
      <c r="C252" s="10" t="e">
        <f>VLOOKUP(Achats!B252,'Liste des articles'!$C$7:$D$30,2)</f>
        <v>#N/A</v>
      </c>
      <c r="D252" s="13"/>
      <c r="E252" s="13"/>
      <c r="F252" s="11">
        <f t="shared" si="3"/>
        <v>0</v>
      </c>
      <c r="G252" s="13"/>
    </row>
    <row r="253" spans="1:7" ht="22.5" customHeight="1">
      <c r="A253" s="12"/>
      <c r="B253" s="13"/>
      <c r="C253" s="10" t="e">
        <f>VLOOKUP(Achats!B253,'Liste des articles'!$C$7:$D$30,2)</f>
        <v>#N/A</v>
      </c>
      <c r="D253" s="13"/>
      <c r="E253" s="13"/>
      <c r="F253" s="11">
        <f t="shared" si="3"/>
        <v>0</v>
      </c>
      <c r="G253" s="13"/>
    </row>
    <row r="254" spans="1:7" ht="22.5" customHeight="1">
      <c r="A254" s="12"/>
      <c r="B254" s="13"/>
      <c r="C254" s="10" t="e">
        <f>VLOOKUP(Achats!B254,'Liste des articles'!$C$7:$D$30,2)</f>
        <v>#N/A</v>
      </c>
      <c r="D254" s="13"/>
      <c r="E254" s="13"/>
      <c r="F254" s="11">
        <f t="shared" si="3"/>
        <v>0</v>
      </c>
      <c r="G254" s="13"/>
    </row>
    <row r="255" spans="1:7" ht="22.5" customHeight="1">
      <c r="A255" s="12"/>
      <c r="B255" s="13"/>
      <c r="C255" s="10" t="e">
        <f>VLOOKUP(Achats!B255,'Liste des articles'!$C$7:$D$30,2)</f>
        <v>#N/A</v>
      </c>
      <c r="D255" s="13"/>
      <c r="E255" s="13"/>
      <c r="F255" s="11">
        <f t="shared" si="3"/>
        <v>0</v>
      </c>
      <c r="G255" s="13"/>
    </row>
    <row r="256" spans="1:7" ht="22.5" customHeight="1">
      <c r="A256" s="12"/>
      <c r="B256" s="13"/>
      <c r="C256" s="10" t="e">
        <f>VLOOKUP(Achats!B256,'Liste des articles'!$C$7:$D$30,2)</f>
        <v>#N/A</v>
      </c>
      <c r="D256" s="13"/>
      <c r="E256" s="13"/>
      <c r="F256" s="11">
        <f t="shared" si="3"/>
        <v>0</v>
      </c>
      <c r="G256" s="13"/>
    </row>
    <row r="257" spans="1:7" ht="22.5" customHeight="1">
      <c r="A257" s="12"/>
      <c r="B257" s="13"/>
      <c r="C257" s="10" t="e">
        <f>VLOOKUP(Achats!B257,'Liste des articles'!$C$7:$D$30,2)</f>
        <v>#N/A</v>
      </c>
      <c r="D257" s="13"/>
      <c r="E257" s="13"/>
      <c r="F257" s="11">
        <f t="shared" si="3"/>
        <v>0</v>
      </c>
      <c r="G257" s="13"/>
    </row>
    <row r="258" spans="1:7" ht="22.5" customHeight="1">
      <c r="A258" s="12"/>
      <c r="B258" s="13"/>
      <c r="C258" s="10" t="e">
        <f>VLOOKUP(Achats!B258,'Liste des articles'!$C$7:$D$30,2)</f>
        <v>#N/A</v>
      </c>
      <c r="D258" s="13"/>
      <c r="E258" s="13"/>
      <c r="F258" s="11">
        <f t="shared" si="3"/>
        <v>0</v>
      </c>
      <c r="G258" s="13"/>
    </row>
    <row r="259" spans="1:7" ht="22.5" customHeight="1">
      <c r="A259" s="12"/>
      <c r="B259" s="13"/>
      <c r="C259" s="10" t="e">
        <f>VLOOKUP(Achats!B259,'Liste des articles'!$C$7:$D$30,2)</f>
        <v>#N/A</v>
      </c>
      <c r="D259" s="13"/>
      <c r="E259" s="13"/>
      <c r="F259" s="11">
        <f t="shared" si="3"/>
        <v>0</v>
      </c>
      <c r="G259" s="13"/>
    </row>
    <row r="260" spans="1:7" ht="22.5" customHeight="1">
      <c r="A260" s="12"/>
      <c r="B260" s="13"/>
      <c r="C260" s="10" t="e">
        <f>VLOOKUP(Achats!B260,'Liste des articles'!$C$7:$D$30,2)</f>
        <v>#N/A</v>
      </c>
      <c r="D260" s="13"/>
      <c r="E260" s="13"/>
      <c r="F260" s="11">
        <f t="shared" si="3"/>
        <v>0</v>
      </c>
      <c r="G260" s="13"/>
    </row>
    <row r="261" spans="1:7" ht="22.5" customHeight="1">
      <c r="A261" s="12"/>
      <c r="B261" s="13"/>
      <c r="C261" s="10" t="e">
        <f>VLOOKUP(Achats!B261,'Liste des articles'!$C$7:$D$30,2)</f>
        <v>#N/A</v>
      </c>
      <c r="D261" s="13"/>
      <c r="E261" s="13"/>
      <c r="F261" s="11">
        <f t="shared" si="3"/>
        <v>0</v>
      </c>
      <c r="G261" s="13"/>
    </row>
    <row r="262" spans="1:7" ht="22.5" customHeight="1">
      <c r="A262" s="12"/>
      <c r="B262" s="13"/>
      <c r="C262" s="10" t="e">
        <f>VLOOKUP(Achats!B262,'Liste des articles'!$C$7:$D$30,2)</f>
        <v>#N/A</v>
      </c>
      <c r="D262" s="13"/>
      <c r="E262" s="13"/>
      <c r="F262" s="11">
        <f t="shared" si="3"/>
        <v>0</v>
      </c>
      <c r="G262" s="13"/>
    </row>
    <row r="263" spans="1:7" ht="22.5" customHeight="1">
      <c r="A263" s="12"/>
      <c r="B263" s="13"/>
      <c r="C263" s="10" t="e">
        <f>VLOOKUP(Achats!B263,'Liste des articles'!$C$7:$D$30,2)</f>
        <v>#N/A</v>
      </c>
      <c r="D263" s="13"/>
      <c r="E263" s="13"/>
      <c r="F263" s="11">
        <f t="shared" si="3"/>
        <v>0</v>
      </c>
      <c r="G263" s="13"/>
    </row>
    <row r="264" spans="1:7" ht="22.5" customHeight="1">
      <c r="A264" s="12"/>
      <c r="B264" s="13"/>
      <c r="C264" s="10" t="e">
        <f>VLOOKUP(Achats!B264,'Liste des articles'!$C$7:$D$30,2)</f>
        <v>#N/A</v>
      </c>
      <c r="D264" s="13"/>
      <c r="E264" s="13"/>
      <c r="F264" s="11">
        <f t="shared" ref="F264:F327" si="4">+D264*E264</f>
        <v>0</v>
      </c>
      <c r="G264" s="13"/>
    </row>
    <row r="265" spans="1:7" ht="22.5" customHeight="1">
      <c r="A265" s="12"/>
      <c r="B265" s="13"/>
      <c r="C265" s="10" t="e">
        <f>VLOOKUP(Achats!B265,'Liste des articles'!$C$7:$D$30,2)</f>
        <v>#N/A</v>
      </c>
      <c r="D265" s="13"/>
      <c r="E265" s="13"/>
      <c r="F265" s="11">
        <f t="shared" si="4"/>
        <v>0</v>
      </c>
      <c r="G265" s="13"/>
    </row>
    <row r="266" spans="1:7" ht="22.5" customHeight="1">
      <c r="A266" s="12"/>
      <c r="B266" s="13"/>
      <c r="C266" s="10" t="e">
        <f>VLOOKUP(Achats!B266,'Liste des articles'!$C$7:$D$30,2)</f>
        <v>#N/A</v>
      </c>
      <c r="D266" s="13"/>
      <c r="E266" s="13"/>
      <c r="F266" s="11">
        <f t="shared" si="4"/>
        <v>0</v>
      </c>
      <c r="G266" s="13"/>
    </row>
    <row r="267" spans="1:7" ht="22.5" customHeight="1">
      <c r="A267" s="12"/>
      <c r="B267" s="13"/>
      <c r="C267" s="10" t="e">
        <f>VLOOKUP(Achats!B267,'Liste des articles'!$C$7:$D$30,2)</f>
        <v>#N/A</v>
      </c>
      <c r="D267" s="13"/>
      <c r="E267" s="13"/>
      <c r="F267" s="11">
        <f t="shared" si="4"/>
        <v>0</v>
      </c>
      <c r="G267" s="13"/>
    </row>
    <row r="268" spans="1:7" ht="22.5" customHeight="1">
      <c r="A268" s="12"/>
      <c r="B268" s="13"/>
      <c r="C268" s="10" t="e">
        <f>VLOOKUP(Achats!B268,'Liste des articles'!$C$7:$D$30,2)</f>
        <v>#N/A</v>
      </c>
      <c r="D268" s="13"/>
      <c r="E268" s="13"/>
      <c r="F268" s="11">
        <f t="shared" si="4"/>
        <v>0</v>
      </c>
      <c r="G268" s="13"/>
    </row>
    <row r="269" spans="1:7" ht="22.5" customHeight="1">
      <c r="A269" s="12"/>
      <c r="B269" s="13"/>
      <c r="C269" s="10" t="e">
        <f>VLOOKUP(Achats!B269,'Liste des articles'!$C$7:$D$30,2)</f>
        <v>#N/A</v>
      </c>
      <c r="D269" s="13"/>
      <c r="E269" s="13"/>
      <c r="F269" s="11">
        <f t="shared" si="4"/>
        <v>0</v>
      </c>
      <c r="G269" s="13"/>
    </row>
    <row r="270" spans="1:7" ht="22.5" customHeight="1">
      <c r="A270" s="12"/>
      <c r="B270" s="13"/>
      <c r="C270" s="10" t="e">
        <f>VLOOKUP(Achats!B270,'Liste des articles'!$C$7:$D$30,2)</f>
        <v>#N/A</v>
      </c>
      <c r="D270" s="13"/>
      <c r="E270" s="13"/>
      <c r="F270" s="11">
        <f t="shared" si="4"/>
        <v>0</v>
      </c>
      <c r="G270" s="13"/>
    </row>
    <row r="271" spans="1:7" ht="22.5" customHeight="1">
      <c r="A271" s="12"/>
      <c r="B271" s="13"/>
      <c r="C271" s="10" t="e">
        <f>VLOOKUP(Achats!B271,'Liste des articles'!$C$7:$D$30,2)</f>
        <v>#N/A</v>
      </c>
      <c r="D271" s="13"/>
      <c r="E271" s="13"/>
      <c r="F271" s="11">
        <f t="shared" si="4"/>
        <v>0</v>
      </c>
      <c r="G271" s="13"/>
    </row>
    <row r="272" spans="1:7" ht="22.5" customHeight="1">
      <c r="A272" s="12"/>
      <c r="B272" s="13"/>
      <c r="C272" s="10" t="e">
        <f>VLOOKUP(Achats!B272,'Liste des articles'!$C$7:$D$30,2)</f>
        <v>#N/A</v>
      </c>
      <c r="D272" s="13"/>
      <c r="E272" s="13"/>
      <c r="F272" s="11">
        <f t="shared" si="4"/>
        <v>0</v>
      </c>
      <c r="G272" s="13"/>
    </row>
    <row r="273" spans="1:7" ht="22.5" customHeight="1">
      <c r="A273" s="12"/>
      <c r="B273" s="13"/>
      <c r="C273" s="10" t="e">
        <f>VLOOKUP(Achats!B273,'Liste des articles'!$C$7:$D$30,2)</f>
        <v>#N/A</v>
      </c>
      <c r="D273" s="13"/>
      <c r="E273" s="13"/>
      <c r="F273" s="11">
        <f t="shared" si="4"/>
        <v>0</v>
      </c>
      <c r="G273" s="13"/>
    </row>
    <row r="274" spans="1:7" ht="22.5" customHeight="1">
      <c r="A274" s="12"/>
      <c r="B274" s="13"/>
      <c r="C274" s="10" t="e">
        <f>VLOOKUP(Achats!B274,'Liste des articles'!$C$7:$D$30,2)</f>
        <v>#N/A</v>
      </c>
      <c r="D274" s="13"/>
      <c r="E274" s="13"/>
      <c r="F274" s="11">
        <f t="shared" si="4"/>
        <v>0</v>
      </c>
      <c r="G274" s="13"/>
    </row>
    <row r="275" spans="1:7" ht="22.5" customHeight="1">
      <c r="A275" s="12"/>
      <c r="B275" s="13"/>
      <c r="C275" s="10" t="e">
        <f>VLOOKUP(Achats!B275,'Liste des articles'!$C$7:$D$30,2)</f>
        <v>#N/A</v>
      </c>
      <c r="D275" s="13"/>
      <c r="E275" s="13"/>
      <c r="F275" s="11">
        <f t="shared" si="4"/>
        <v>0</v>
      </c>
      <c r="G275" s="13"/>
    </row>
    <row r="276" spans="1:7" ht="22.5" customHeight="1">
      <c r="A276" s="12"/>
      <c r="B276" s="13"/>
      <c r="C276" s="10" t="e">
        <f>VLOOKUP(Achats!B276,'Liste des articles'!$C$7:$D$30,2)</f>
        <v>#N/A</v>
      </c>
      <c r="D276" s="13"/>
      <c r="E276" s="13"/>
      <c r="F276" s="11">
        <f t="shared" si="4"/>
        <v>0</v>
      </c>
      <c r="G276" s="13"/>
    </row>
    <row r="277" spans="1:7" ht="22.5" customHeight="1">
      <c r="A277" s="12"/>
      <c r="B277" s="13"/>
      <c r="C277" s="10" t="e">
        <f>VLOOKUP(Achats!B277,'Liste des articles'!$C$7:$D$30,2)</f>
        <v>#N/A</v>
      </c>
      <c r="D277" s="13"/>
      <c r="E277" s="13"/>
      <c r="F277" s="11">
        <f t="shared" si="4"/>
        <v>0</v>
      </c>
      <c r="G277" s="13"/>
    </row>
    <row r="278" spans="1:7" ht="22.5" customHeight="1">
      <c r="A278" s="12"/>
      <c r="B278" s="13"/>
      <c r="C278" s="10" t="e">
        <f>VLOOKUP(Achats!B278,'Liste des articles'!$C$7:$D$30,2)</f>
        <v>#N/A</v>
      </c>
      <c r="D278" s="13"/>
      <c r="E278" s="13"/>
      <c r="F278" s="11">
        <f t="shared" si="4"/>
        <v>0</v>
      </c>
      <c r="G278" s="13"/>
    </row>
    <row r="279" spans="1:7" ht="22.5" customHeight="1">
      <c r="A279" s="12"/>
      <c r="B279" s="13"/>
      <c r="C279" s="10" t="e">
        <f>VLOOKUP(Achats!B279,'Liste des articles'!$C$7:$D$30,2)</f>
        <v>#N/A</v>
      </c>
      <c r="D279" s="13"/>
      <c r="E279" s="13"/>
      <c r="F279" s="11">
        <f t="shared" si="4"/>
        <v>0</v>
      </c>
      <c r="G279" s="13"/>
    </row>
    <row r="280" spans="1:7" ht="22.5" customHeight="1">
      <c r="A280" s="12"/>
      <c r="B280" s="13"/>
      <c r="C280" s="10" t="e">
        <f>VLOOKUP(Achats!B280,'Liste des articles'!$C$7:$D$30,2)</f>
        <v>#N/A</v>
      </c>
      <c r="D280" s="13"/>
      <c r="E280" s="13"/>
      <c r="F280" s="11">
        <f t="shared" si="4"/>
        <v>0</v>
      </c>
      <c r="G280" s="13"/>
    </row>
    <row r="281" spans="1:7" ht="22.5" customHeight="1">
      <c r="A281" s="12"/>
      <c r="B281" s="13"/>
      <c r="C281" s="10" t="e">
        <f>VLOOKUP(Achats!B281,'Liste des articles'!$C$7:$D$30,2)</f>
        <v>#N/A</v>
      </c>
      <c r="D281" s="13"/>
      <c r="E281" s="13"/>
      <c r="F281" s="11">
        <f t="shared" si="4"/>
        <v>0</v>
      </c>
      <c r="G281" s="13"/>
    </row>
    <row r="282" spans="1:7" ht="22.5" customHeight="1">
      <c r="A282" s="12"/>
      <c r="B282" s="13"/>
      <c r="C282" s="10" t="e">
        <f>VLOOKUP(Achats!B282,'Liste des articles'!$C$7:$D$30,2)</f>
        <v>#N/A</v>
      </c>
      <c r="D282" s="13"/>
      <c r="E282" s="13"/>
      <c r="F282" s="11">
        <f t="shared" si="4"/>
        <v>0</v>
      </c>
      <c r="G282" s="13"/>
    </row>
    <row r="283" spans="1:7" ht="22.5" customHeight="1">
      <c r="A283" s="12"/>
      <c r="B283" s="13"/>
      <c r="C283" s="10" t="e">
        <f>VLOOKUP(Achats!B283,'Liste des articles'!$C$7:$D$30,2)</f>
        <v>#N/A</v>
      </c>
      <c r="D283" s="13"/>
      <c r="E283" s="13"/>
      <c r="F283" s="11">
        <f t="shared" si="4"/>
        <v>0</v>
      </c>
      <c r="G283" s="13"/>
    </row>
    <row r="284" spans="1:7" ht="22.5" customHeight="1">
      <c r="A284" s="12"/>
      <c r="B284" s="13"/>
      <c r="C284" s="10" t="e">
        <f>VLOOKUP(Achats!B284,'Liste des articles'!$C$7:$D$30,2)</f>
        <v>#N/A</v>
      </c>
      <c r="D284" s="13"/>
      <c r="E284" s="13"/>
      <c r="F284" s="11">
        <f t="shared" si="4"/>
        <v>0</v>
      </c>
      <c r="G284" s="13"/>
    </row>
    <row r="285" spans="1:7" ht="22.5" customHeight="1">
      <c r="A285" s="12"/>
      <c r="B285" s="13"/>
      <c r="C285" s="10" t="e">
        <f>VLOOKUP(Achats!B285,'Liste des articles'!$C$7:$D$30,2)</f>
        <v>#N/A</v>
      </c>
      <c r="D285" s="13"/>
      <c r="E285" s="13"/>
      <c r="F285" s="11">
        <f t="shared" si="4"/>
        <v>0</v>
      </c>
      <c r="G285" s="13"/>
    </row>
    <row r="286" spans="1:7" ht="22.5" customHeight="1">
      <c r="A286" s="12"/>
      <c r="B286" s="13"/>
      <c r="C286" s="10" t="e">
        <f>VLOOKUP(Achats!B286,'Liste des articles'!$C$7:$D$30,2)</f>
        <v>#N/A</v>
      </c>
      <c r="D286" s="13"/>
      <c r="E286" s="13"/>
      <c r="F286" s="11">
        <f t="shared" si="4"/>
        <v>0</v>
      </c>
      <c r="G286" s="13"/>
    </row>
    <row r="287" spans="1:7" ht="22.5" customHeight="1">
      <c r="A287" s="12"/>
      <c r="B287" s="13"/>
      <c r="C287" s="10" t="e">
        <f>VLOOKUP(Achats!B287,'Liste des articles'!$C$7:$D$30,2)</f>
        <v>#N/A</v>
      </c>
      <c r="D287" s="13"/>
      <c r="E287" s="13"/>
      <c r="F287" s="11">
        <f t="shared" si="4"/>
        <v>0</v>
      </c>
      <c r="G287" s="13"/>
    </row>
    <row r="288" spans="1:7" ht="22.5" customHeight="1">
      <c r="A288" s="12"/>
      <c r="B288" s="13"/>
      <c r="C288" s="10" t="e">
        <f>VLOOKUP(Achats!B288,'Liste des articles'!$C$7:$D$30,2)</f>
        <v>#N/A</v>
      </c>
      <c r="D288" s="13"/>
      <c r="E288" s="13"/>
      <c r="F288" s="11">
        <f t="shared" si="4"/>
        <v>0</v>
      </c>
      <c r="G288" s="13"/>
    </row>
    <row r="289" spans="1:7" ht="22.5" customHeight="1">
      <c r="A289" s="12"/>
      <c r="B289" s="13"/>
      <c r="C289" s="10" t="e">
        <f>VLOOKUP(Achats!B289,'Liste des articles'!$C$7:$D$30,2)</f>
        <v>#N/A</v>
      </c>
      <c r="D289" s="13"/>
      <c r="E289" s="13"/>
      <c r="F289" s="11">
        <f t="shared" si="4"/>
        <v>0</v>
      </c>
      <c r="G289" s="13"/>
    </row>
    <row r="290" spans="1:7" ht="22.5" customHeight="1">
      <c r="A290" s="12"/>
      <c r="B290" s="13"/>
      <c r="C290" s="10" t="e">
        <f>VLOOKUP(Achats!B290,'Liste des articles'!$C$7:$D$30,2)</f>
        <v>#N/A</v>
      </c>
      <c r="D290" s="13"/>
      <c r="E290" s="13"/>
      <c r="F290" s="11">
        <f t="shared" si="4"/>
        <v>0</v>
      </c>
      <c r="G290" s="13"/>
    </row>
    <row r="291" spans="1:7" ht="22.5" customHeight="1">
      <c r="A291" s="12"/>
      <c r="B291" s="13"/>
      <c r="C291" s="10" t="e">
        <f>VLOOKUP(Achats!B291,'Liste des articles'!$C$7:$D$30,2)</f>
        <v>#N/A</v>
      </c>
      <c r="D291" s="13"/>
      <c r="E291" s="13"/>
      <c r="F291" s="11">
        <f t="shared" si="4"/>
        <v>0</v>
      </c>
      <c r="G291" s="13"/>
    </row>
    <row r="292" spans="1:7" ht="22.5" customHeight="1">
      <c r="A292" s="12"/>
      <c r="B292" s="13"/>
      <c r="C292" s="10" t="e">
        <f>VLOOKUP(Achats!B292,'Liste des articles'!$C$7:$D$30,2)</f>
        <v>#N/A</v>
      </c>
      <c r="D292" s="13"/>
      <c r="E292" s="13"/>
      <c r="F292" s="11">
        <f t="shared" si="4"/>
        <v>0</v>
      </c>
      <c r="G292" s="13"/>
    </row>
    <row r="293" spans="1:7" ht="22.5" customHeight="1">
      <c r="A293" s="12"/>
      <c r="B293" s="13"/>
      <c r="C293" s="10" t="e">
        <f>VLOOKUP(Achats!B293,'Liste des articles'!$C$7:$D$30,2)</f>
        <v>#N/A</v>
      </c>
      <c r="D293" s="13"/>
      <c r="E293" s="13"/>
      <c r="F293" s="11">
        <f t="shared" si="4"/>
        <v>0</v>
      </c>
      <c r="G293" s="13"/>
    </row>
    <row r="294" spans="1:7" ht="22.5" customHeight="1">
      <c r="A294" s="12"/>
      <c r="B294" s="13"/>
      <c r="C294" s="10" t="e">
        <f>VLOOKUP(Achats!B294,'Liste des articles'!$C$7:$D$30,2)</f>
        <v>#N/A</v>
      </c>
      <c r="D294" s="13"/>
      <c r="E294" s="13"/>
      <c r="F294" s="11">
        <f t="shared" si="4"/>
        <v>0</v>
      </c>
      <c r="G294" s="13"/>
    </row>
    <row r="295" spans="1:7" ht="22.5" customHeight="1">
      <c r="A295" s="12"/>
      <c r="B295" s="13"/>
      <c r="C295" s="10" t="e">
        <f>VLOOKUP(Achats!B295,'Liste des articles'!$C$7:$D$30,2)</f>
        <v>#N/A</v>
      </c>
      <c r="D295" s="13"/>
      <c r="E295" s="13"/>
      <c r="F295" s="11">
        <f t="shared" si="4"/>
        <v>0</v>
      </c>
      <c r="G295" s="13"/>
    </row>
    <row r="296" spans="1:7" ht="22.5" customHeight="1">
      <c r="A296" s="12"/>
      <c r="B296" s="13"/>
      <c r="C296" s="10" t="e">
        <f>VLOOKUP(Achats!B296,'Liste des articles'!$C$7:$D$30,2)</f>
        <v>#N/A</v>
      </c>
      <c r="D296" s="13"/>
      <c r="E296" s="13"/>
      <c r="F296" s="11">
        <f t="shared" si="4"/>
        <v>0</v>
      </c>
      <c r="G296" s="13"/>
    </row>
    <row r="297" spans="1:7" ht="22.5" customHeight="1">
      <c r="A297" s="12"/>
      <c r="B297" s="13"/>
      <c r="C297" s="10" t="e">
        <f>VLOOKUP(Achats!B297,'Liste des articles'!$C$7:$D$30,2)</f>
        <v>#N/A</v>
      </c>
      <c r="D297" s="13"/>
      <c r="E297" s="13"/>
      <c r="F297" s="11">
        <f t="shared" si="4"/>
        <v>0</v>
      </c>
      <c r="G297" s="13"/>
    </row>
    <row r="298" spans="1:7" ht="22.5" customHeight="1">
      <c r="A298" s="12"/>
      <c r="B298" s="13"/>
      <c r="C298" s="10" t="e">
        <f>VLOOKUP(Achats!B298,'Liste des articles'!$C$7:$D$30,2)</f>
        <v>#N/A</v>
      </c>
      <c r="D298" s="13"/>
      <c r="E298" s="13"/>
      <c r="F298" s="11">
        <f t="shared" si="4"/>
        <v>0</v>
      </c>
      <c r="G298" s="13"/>
    </row>
    <row r="299" spans="1:7" ht="22.5" customHeight="1">
      <c r="A299" s="12"/>
      <c r="B299" s="13"/>
      <c r="C299" s="10" t="e">
        <f>VLOOKUP(Achats!B299,'Liste des articles'!$C$7:$D$30,2)</f>
        <v>#N/A</v>
      </c>
      <c r="D299" s="13"/>
      <c r="E299" s="13"/>
      <c r="F299" s="11">
        <f t="shared" si="4"/>
        <v>0</v>
      </c>
      <c r="G299" s="13"/>
    </row>
    <row r="300" spans="1:7" ht="22.5" customHeight="1">
      <c r="A300" s="12"/>
      <c r="B300" s="13"/>
      <c r="C300" s="10" t="e">
        <f>VLOOKUP(Achats!B300,'Liste des articles'!$C$7:$D$30,2)</f>
        <v>#N/A</v>
      </c>
      <c r="D300" s="13"/>
      <c r="E300" s="13"/>
      <c r="F300" s="11">
        <f t="shared" si="4"/>
        <v>0</v>
      </c>
      <c r="G300" s="13"/>
    </row>
    <row r="301" spans="1:7" ht="22.5" customHeight="1">
      <c r="A301" s="12"/>
      <c r="B301" s="13"/>
      <c r="C301" s="10" t="e">
        <f>VLOOKUP(Achats!B301,'Liste des articles'!$C$7:$D$30,2)</f>
        <v>#N/A</v>
      </c>
      <c r="D301" s="13"/>
      <c r="E301" s="13"/>
      <c r="F301" s="11">
        <f t="shared" si="4"/>
        <v>0</v>
      </c>
      <c r="G301" s="13"/>
    </row>
    <row r="302" spans="1:7" ht="22.5" customHeight="1">
      <c r="A302" s="12"/>
      <c r="B302" s="13"/>
      <c r="C302" s="10" t="e">
        <f>VLOOKUP(Achats!B302,'Liste des articles'!$C$7:$D$30,2)</f>
        <v>#N/A</v>
      </c>
      <c r="D302" s="13"/>
      <c r="E302" s="13"/>
      <c r="F302" s="11">
        <f t="shared" si="4"/>
        <v>0</v>
      </c>
      <c r="G302" s="13"/>
    </row>
    <row r="303" spans="1:7" ht="22.5" customHeight="1">
      <c r="A303" s="12"/>
      <c r="B303" s="13"/>
      <c r="C303" s="10" t="e">
        <f>VLOOKUP(Achats!B303,'Liste des articles'!$C$7:$D$30,2)</f>
        <v>#N/A</v>
      </c>
      <c r="D303" s="13"/>
      <c r="E303" s="13"/>
      <c r="F303" s="11">
        <f t="shared" si="4"/>
        <v>0</v>
      </c>
      <c r="G303" s="13"/>
    </row>
    <row r="304" spans="1:7" ht="22.5" customHeight="1">
      <c r="A304" s="12"/>
      <c r="B304" s="13"/>
      <c r="C304" s="10" t="e">
        <f>VLOOKUP(Achats!B304,'Liste des articles'!$C$7:$D$30,2)</f>
        <v>#N/A</v>
      </c>
      <c r="D304" s="13"/>
      <c r="E304" s="13"/>
      <c r="F304" s="11">
        <f t="shared" si="4"/>
        <v>0</v>
      </c>
      <c r="G304" s="13"/>
    </row>
    <row r="305" spans="1:7" ht="22.5" customHeight="1">
      <c r="A305" s="12"/>
      <c r="B305" s="13"/>
      <c r="C305" s="10" t="e">
        <f>VLOOKUP(Achats!B305,'Liste des articles'!$C$7:$D$30,2)</f>
        <v>#N/A</v>
      </c>
      <c r="D305" s="13"/>
      <c r="E305" s="13"/>
      <c r="F305" s="11">
        <f t="shared" si="4"/>
        <v>0</v>
      </c>
      <c r="G305" s="13"/>
    </row>
    <row r="306" spans="1:7" ht="22.5" customHeight="1">
      <c r="A306" s="12"/>
      <c r="B306" s="13"/>
      <c r="C306" s="10" t="e">
        <f>VLOOKUP(Achats!B306,'Liste des articles'!$C$7:$D$30,2)</f>
        <v>#N/A</v>
      </c>
      <c r="D306" s="13"/>
      <c r="E306" s="13"/>
      <c r="F306" s="11">
        <f t="shared" si="4"/>
        <v>0</v>
      </c>
      <c r="G306" s="13"/>
    </row>
    <row r="307" spans="1:7" ht="22.5" customHeight="1">
      <c r="A307" s="12"/>
      <c r="B307" s="13"/>
      <c r="C307" s="10" t="e">
        <f>VLOOKUP(Achats!B307,'Liste des articles'!$C$7:$D$30,2)</f>
        <v>#N/A</v>
      </c>
      <c r="D307" s="13"/>
      <c r="E307" s="13"/>
      <c r="F307" s="11">
        <f t="shared" si="4"/>
        <v>0</v>
      </c>
      <c r="G307" s="13"/>
    </row>
    <row r="308" spans="1:7" ht="22.5" customHeight="1">
      <c r="A308" s="12"/>
      <c r="B308" s="13"/>
      <c r="C308" s="10" t="e">
        <f>VLOOKUP(Achats!B308,'Liste des articles'!$C$7:$D$30,2)</f>
        <v>#N/A</v>
      </c>
      <c r="D308" s="13"/>
      <c r="E308" s="13"/>
      <c r="F308" s="11">
        <f t="shared" si="4"/>
        <v>0</v>
      </c>
      <c r="G308" s="13"/>
    </row>
    <row r="309" spans="1:7" ht="22.5" customHeight="1">
      <c r="A309" s="12"/>
      <c r="B309" s="13"/>
      <c r="C309" s="10" t="e">
        <f>VLOOKUP(Achats!B309,'Liste des articles'!$C$7:$D$30,2)</f>
        <v>#N/A</v>
      </c>
      <c r="D309" s="13"/>
      <c r="E309" s="13"/>
      <c r="F309" s="11">
        <f t="shared" si="4"/>
        <v>0</v>
      </c>
      <c r="G309" s="13"/>
    </row>
    <row r="310" spans="1:7" ht="22.5" customHeight="1">
      <c r="A310" s="12"/>
      <c r="B310" s="13"/>
      <c r="C310" s="10" t="e">
        <f>VLOOKUP(Achats!B310,'Liste des articles'!$C$7:$D$30,2)</f>
        <v>#N/A</v>
      </c>
      <c r="D310" s="13"/>
      <c r="E310" s="13"/>
      <c r="F310" s="11">
        <f t="shared" si="4"/>
        <v>0</v>
      </c>
      <c r="G310" s="13"/>
    </row>
    <row r="311" spans="1:7" ht="22.5" customHeight="1">
      <c r="A311" s="12"/>
      <c r="B311" s="13"/>
      <c r="C311" s="10" t="e">
        <f>VLOOKUP(Achats!B311,'Liste des articles'!$C$7:$D$30,2)</f>
        <v>#N/A</v>
      </c>
      <c r="D311" s="13"/>
      <c r="E311" s="13"/>
      <c r="F311" s="11">
        <f t="shared" si="4"/>
        <v>0</v>
      </c>
      <c r="G311" s="13"/>
    </row>
    <row r="312" spans="1:7" ht="22.5" customHeight="1">
      <c r="A312" s="12"/>
      <c r="B312" s="13"/>
      <c r="C312" s="10" t="e">
        <f>VLOOKUP(Achats!B312,'Liste des articles'!$C$7:$D$30,2)</f>
        <v>#N/A</v>
      </c>
      <c r="D312" s="13"/>
      <c r="E312" s="13"/>
      <c r="F312" s="11">
        <f t="shared" si="4"/>
        <v>0</v>
      </c>
      <c r="G312" s="13"/>
    </row>
    <row r="313" spans="1:7" ht="22.5" customHeight="1">
      <c r="A313" s="12"/>
      <c r="B313" s="13"/>
      <c r="C313" s="10" t="e">
        <f>VLOOKUP(Achats!B313,'Liste des articles'!$C$7:$D$30,2)</f>
        <v>#N/A</v>
      </c>
      <c r="D313" s="13"/>
      <c r="E313" s="13"/>
      <c r="F313" s="11">
        <f t="shared" si="4"/>
        <v>0</v>
      </c>
      <c r="G313" s="13"/>
    </row>
    <row r="314" spans="1:7" ht="22.5" customHeight="1">
      <c r="A314" s="12"/>
      <c r="B314" s="13"/>
      <c r="C314" s="10" t="e">
        <f>VLOOKUP(Achats!B314,'Liste des articles'!$C$7:$D$30,2)</f>
        <v>#N/A</v>
      </c>
      <c r="D314" s="13"/>
      <c r="E314" s="13"/>
      <c r="F314" s="11">
        <f t="shared" si="4"/>
        <v>0</v>
      </c>
      <c r="G314" s="13"/>
    </row>
    <row r="315" spans="1:7" ht="22.5" customHeight="1">
      <c r="A315" s="12"/>
      <c r="B315" s="13"/>
      <c r="C315" s="10" t="e">
        <f>VLOOKUP(Achats!B315,'Liste des articles'!$C$7:$D$30,2)</f>
        <v>#N/A</v>
      </c>
      <c r="D315" s="13"/>
      <c r="E315" s="13"/>
      <c r="F315" s="11">
        <f t="shared" si="4"/>
        <v>0</v>
      </c>
      <c r="G315" s="13"/>
    </row>
    <row r="316" spans="1:7" ht="22.5" customHeight="1">
      <c r="A316" s="12"/>
      <c r="B316" s="13"/>
      <c r="C316" s="10" t="e">
        <f>VLOOKUP(Achats!B316,'Liste des articles'!$C$7:$D$30,2)</f>
        <v>#N/A</v>
      </c>
      <c r="D316" s="13"/>
      <c r="E316" s="13"/>
      <c r="F316" s="11">
        <f t="shared" si="4"/>
        <v>0</v>
      </c>
      <c r="G316" s="13"/>
    </row>
    <row r="317" spans="1:7" ht="22.5" customHeight="1" thickBot="1">
      <c r="A317" s="12"/>
      <c r="B317" s="13"/>
      <c r="C317" s="10" t="e">
        <f>VLOOKUP(Achats!B317,'Liste des articles'!$C$7:$D$30,2)</f>
        <v>#N/A</v>
      </c>
      <c r="D317" s="13"/>
      <c r="E317" s="13"/>
      <c r="F317" s="11">
        <f t="shared" si="4"/>
        <v>0</v>
      </c>
      <c r="G317" s="13"/>
    </row>
    <row r="318" spans="1:7" ht="16.5" thickBot="1">
      <c r="A318" s="18"/>
      <c r="B318" s="19"/>
      <c r="C318" s="18" t="s">
        <v>50</v>
      </c>
      <c r="D318" s="19">
        <f>+SUBTOTAL(9,D8:D317)</f>
        <v>24693.9</v>
      </c>
      <c r="E318" s="20"/>
      <c r="F318" s="21">
        <f>+SUBTOTAL(9,F8:F316)</f>
        <v>411263.41000000009</v>
      </c>
      <c r="G318" s="22"/>
    </row>
    <row r="319" spans="1:7">
      <c r="F319" s="15"/>
    </row>
    <row r="339" spans="8:9">
      <c r="H339" s="16"/>
      <c r="I339" s="16"/>
    </row>
    <row r="340" spans="8:9">
      <c r="H340" s="16"/>
      <c r="I340" s="16"/>
    </row>
    <row r="341" spans="8:9">
      <c r="H341" s="17"/>
      <c r="I341" s="16"/>
    </row>
    <row r="342" spans="8:9">
      <c r="H342" s="17"/>
      <c r="I342" s="16"/>
    </row>
    <row r="343" spans="8:9">
      <c r="H343" s="17"/>
      <c r="I343" s="16"/>
    </row>
    <row r="344" spans="8:9">
      <c r="H344" s="17"/>
      <c r="I344" s="16"/>
    </row>
    <row r="345" spans="8:9">
      <c r="H345" s="17"/>
      <c r="I345" s="16"/>
    </row>
    <row r="346" spans="8:9">
      <c r="H346" s="17"/>
      <c r="I346" s="16"/>
    </row>
    <row r="347" spans="8:9">
      <c r="H347" s="17"/>
      <c r="I347" s="16"/>
    </row>
    <row r="348" spans="8:9">
      <c r="H348" s="17"/>
      <c r="I348" s="16"/>
    </row>
    <row r="349" spans="8:9">
      <c r="H349" s="17"/>
      <c r="I349" s="16"/>
    </row>
    <row r="350" spans="8:9">
      <c r="H350" s="17"/>
      <c r="I350" s="16"/>
    </row>
    <row r="351" spans="8:9">
      <c r="H351" s="17"/>
      <c r="I351" s="16"/>
    </row>
    <row r="352" spans="8:9">
      <c r="H352" s="17"/>
      <c r="I352" s="16"/>
    </row>
    <row r="353" spans="8:9">
      <c r="H353" s="17"/>
      <c r="I353" s="16"/>
    </row>
    <row r="354" spans="8:9">
      <c r="H354" s="17"/>
      <c r="I354" s="16"/>
    </row>
    <row r="355" spans="8:9">
      <c r="H355" s="16"/>
      <c r="I355" s="16"/>
    </row>
    <row r="356" spans="8:9">
      <c r="H356" s="16"/>
      <c r="I356" s="16"/>
    </row>
    <row r="357" spans="8:9">
      <c r="H357" s="16"/>
      <c r="I357" s="16"/>
    </row>
    <row r="358" spans="8:9">
      <c r="H358" s="16"/>
      <c r="I358" s="16"/>
    </row>
    <row r="359" spans="8:9">
      <c r="H359" s="16"/>
      <c r="I359" s="16"/>
    </row>
    <row r="360" spans="8:9">
      <c r="H360" s="16"/>
      <c r="I360" s="16"/>
    </row>
    <row r="361" spans="8:9">
      <c r="H361" s="16"/>
      <c r="I361" s="16"/>
    </row>
    <row r="362" spans="8:9">
      <c r="H362" s="16"/>
      <c r="I362" s="16"/>
    </row>
    <row r="363" spans="8:9">
      <c r="H363" s="16"/>
      <c r="I363" s="16"/>
    </row>
  </sheetData>
  <autoFilter ref="A7:G318"/>
  <sortState ref="A9:G317">
    <sortCondition ref="A8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K363"/>
  <sheetViews>
    <sheetView tabSelected="1" workbookViewId="0">
      <selection activeCell="G10" sqref="G10"/>
    </sheetView>
  </sheetViews>
  <sheetFormatPr baseColWidth="10" defaultRowHeight="15"/>
  <cols>
    <col min="1" max="1" width="11.42578125" style="9"/>
    <col min="2" max="2" width="11" style="3" customWidth="1"/>
    <col min="3" max="3" width="21.140625" style="3" customWidth="1"/>
    <col min="4" max="4" width="8.85546875" style="3" customWidth="1"/>
    <col min="5" max="5" width="8.140625" style="3" customWidth="1"/>
    <col min="6" max="6" width="11.7109375" style="3" customWidth="1"/>
    <col min="7" max="7" width="14.5703125" style="3" customWidth="1"/>
    <col min="8" max="8" width="25" style="3" customWidth="1"/>
    <col min="11" max="11" width="24.42578125" customWidth="1"/>
  </cols>
  <sheetData>
    <row r="2" spans="1:11" ht="23.25">
      <c r="B2" s="27" t="s">
        <v>23</v>
      </c>
    </row>
    <row r="6" spans="1:11" ht="15.75" thickBot="1"/>
    <row r="7" spans="1:11" ht="23.25" customHeight="1" thickBot="1">
      <c r="A7" s="8" t="s">
        <v>25</v>
      </c>
      <c r="B7" s="7" t="s">
        <v>0</v>
      </c>
      <c r="C7" s="7" t="s">
        <v>1</v>
      </c>
      <c r="D7" s="7" t="s">
        <v>53</v>
      </c>
      <c r="E7" s="7" t="s">
        <v>54</v>
      </c>
      <c r="F7" s="7" t="s">
        <v>55</v>
      </c>
      <c r="G7" s="7" t="s">
        <v>28</v>
      </c>
      <c r="H7" s="7" t="s">
        <v>56</v>
      </c>
    </row>
    <row r="8" spans="1:11" ht="23.25" customHeight="1">
      <c r="A8" s="28">
        <v>40908</v>
      </c>
      <c r="B8" s="29">
        <v>1002</v>
      </c>
      <c r="C8" s="29" t="str">
        <f>VLOOKUP(B8,'Liste des articles'!$C$7:$D$30,2)</f>
        <v>Ovin Sardi</v>
      </c>
      <c r="D8" s="29">
        <v>2</v>
      </c>
      <c r="E8" s="29">
        <v>71</v>
      </c>
      <c r="F8" s="30">
        <v>45</v>
      </c>
      <c r="G8" s="31">
        <f t="shared" ref="G8:G71" si="0">+E8*F8</f>
        <v>3195</v>
      </c>
      <c r="H8" s="10" t="s">
        <v>57</v>
      </c>
    </row>
    <row r="9" spans="1:11" ht="23.25" customHeight="1">
      <c r="A9" s="12">
        <v>40891</v>
      </c>
      <c r="B9" s="13">
        <v>1001</v>
      </c>
      <c r="C9" s="29" t="str">
        <f>VLOOKUP(B9,'Liste des articles'!$C$7:$D$30,2)</f>
        <v>Velle</v>
      </c>
      <c r="D9" s="10">
        <v>382</v>
      </c>
      <c r="E9" s="13">
        <v>340</v>
      </c>
      <c r="F9" s="32">
        <v>29.411764705882351</v>
      </c>
      <c r="G9" s="11">
        <f t="shared" si="0"/>
        <v>10000</v>
      </c>
      <c r="H9" s="13" t="s">
        <v>58</v>
      </c>
    </row>
    <row r="10" spans="1:11" ht="23.25" customHeight="1">
      <c r="A10" s="12">
        <v>40915</v>
      </c>
      <c r="B10" s="13">
        <v>1002</v>
      </c>
      <c r="C10" s="29" t="str">
        <f>VLOOKUP(B10,'Liste des articles'!$C$7:$D$30,2)</f>
        <v>Ovin Sardi</v>
      </c>
      <c r="D10" s="10">
        <v>3</v>
      </c>
      <c r="E10" s="13">
        <v>73</v>
      </c>
      <c r="F10" s="14">
        <v>45</v>
      </c>
      <c r="G10" s="11">
        <f t="shared" si="0"/>
        <v>3285</v>
      </c>
      <c r="H10" s="13" t="s">
        <v>59</v>
      </c>
    </row>
    <row r="11" spans="1:11" ht="23.25" customHeight="1">
      <c r="A11" s="12"/>
      <c r="B11" s="13"/>
      <c r="C11" s="29" t="e">
        <f>VLOOKUP(B11,'Liste des articles'!$C$7:$D$30,2)</f>
        <v>#N/A</v>
      </c>
      <c r="D11" s="10"/>
      <c r="E11" s="13"/>
      <c r="F11" s="14"/>
      <c r="G11" s="11">
        <f t="shared" si="0"/>
        <v>0</v>
      </c>
      <c r="H11" s="13"/>
    </row>
    <row r="12" spans="1:11" ht="23.25" customHeight="1">
      <c r="A12" s="12"/>
      <c r="B12" s="13"/>
      <c r="C12" s="29" t="e">
        <f>VLOOKUP(B12,'Liste des articles'!$C$7:$D$30,2)</f>
        <v>#N/A</v>
      </c>
      <c r="D12" s="10"/>
      <c r="E12" s="13"/>
      <c r="F12" s="14"/>
      <c r="G12" s="11">
        <f t="shared" si="0"/>
        <v>0</v>
      </c>
      <c r="H12" s="13"/>
    </row>
    <row r="13" spans="1:11" ht="23.25" customHeight="1">
      <c r="A13" s="12"/>
      <c r="B13" s="13"/>
      <c r="C13" s="29" t="e">
        <f>VLOOKUP(B13,'Liste des articles'!$C$7:$D$30,2)</f>
        <v>#N/A</v>
      </c>
      <c r="D13" s="10"/>
      <c r="E13" s="13"/>
      <c r="F13" s="14"/>
      <c r="G13" s="11">
        <f t="shared" si="0"/>
        <v>0</v>
      </c>
      <c r="H13" s="13"/>
    </row>
    <row r="14" spans="1:11" ht="23.25" customHeight="1">
      <c r="A14" s="12"/>
      <c r="B14" s="13"/>
      <c r="C14" s="29" t="e">
        <f>VLOOKUP(B14,'Liste des articles'!$C$7:$D$30,2)</f>
        <v>#N/A</v>
      </c>
      <c r="D14" s="10"/>
      <c r="E14" s="13"/>
      <c r="F14" s="14"/>
      <c r="G14" s="11">
        <f t="shared" si="0"/>
        <v>0</v>
      </c>
      <c r="H14" s="13"/>
      <c r="J14" s="2" t="s">
        <v>0</v>
      </c>
      <c r="K14" s="2" t="s">
        <v>1</v>
      </c>
    </row>
    <row r="15" spans="1:11" ht="23.25" customHeight="1">
      <c r="A15" s="12"/>
      <c r="B15" s="13"/>
      <c r="C15" s="29" t="e">
        <f>VLOOKUP(B15,'Liste des articles'!$C$7:$D$30,2)</f>
        <v>#N/A</v>
      </c>
      <c r="D15" s="10"/>
      <c r="E15" s="13"/>
      <c r="F15" s="14"/>
      <c r="G15" s="11">
        <f t="shared" si="0"/>
        <v>0</v>
      </c>
      <c r="H15" s="13"/>
      <c r="J15" s="1">
        <v>1000</v>
      </c>
      <c r="K15" s="1" t="s">
        <v>2</v>
      </c>
    </row>
    <row r="16" spans="1:11" ht="23.25" customHeight="1">
      <c r="A16" s="12"/>
      <c r="B16" s="13"/>
      <c r="C16" s="29" t="e">
        <f>VLOOKUP(B16,'Liste des articles'!$C$7:$D$30,2)</f>
        <v>#N/A</v>
      </c>
      <c r="D16" s="10"/>
      <c r="E16" s="13"/>
      <c r="F16" s="14"/>
      <c r="G16" s="11">
        <f t="shared" si="0"/>
        <v>0</v>
      </c>
      <c r="H16" s="13"/>
      <c r="J16" s="1">
        <v>1001</v>
      </c>
      <c r="K16" s="1" t="s">
        <v>3</v>
      </c>
    </row>
    <row r="17" spans="1:11" ht="23.25" customHeight="1">
      <c r="A17" s="12"/>
      <c r="B17" s="13"/>
      <c r="C17" s="29" t="e">
        <f>VLOOKUP(B17,'Liste des articles'!$C$7:$D$30,2)</f>
        <v>#N/A</v>
      </c>
      <c r="D17" s="10"/>
      <c r="E17" s="13"/>
      <c r="F17" s="14"/>
      <c r="G17" s="11">
        <f t="shared" si="0"/>
        <v>0</v>
      </c>
      <c r="H17" s="13"/>
      <c r="J17" s="1">
        <v>1002</v>
      </c>
      <c r="K17" s="1" t="s">
        <v>4</v>
      </c>
    </row>
    <row r="18" spans="1:11" ht="23.25" customHeight="1">
      <c r="A18" s="12"/>
      <c r="B18" s="13"/>
      <c r="C18" s="29" t="e">
        <f>VLOOKUP(B18,'Liste des articles'!$C$7:$D$30,2)</f>
        <v>#N/A</v>
      </c>
      <c r="D18" s="10"/>
      <c r="E18" s="13"/>
      <c r="F18" s="14"/>
      <c r="G18" s="11">
        <f t="shared" si="0"/>
        <v>0</v>
      </c>
      <c r="H18" s="13"/>
      <c r="J18" s="1">
        <v>1003</v>
      </c>
      <c r="K18" s="1" t="s">
        <v>5</v>
      </c>
    </row>
    <row r="19" spans="1:11" ht="23.25" customHeight="1">
      <c r="A19" s="12"/>
      <c r="B19" s="13"/>
      <c r="C19" s="29" t="e">
        <f>VLOOKUP(B19,'Liste des articles'!$C$7:$D$30,2)</f>
        <v>#N/A</v>
      </c>
      <c r="D19" s="10"/>
      <c r="E19" s="13"/>
      <c r="F19" s="14"/>
      <c r="G19" s="11">
        <f t="shared" si="0"/>
        <v>0</v>
      </c>
      <c r="H19" s="13"/>
      <c r="J19" s="1">
        <v>2000</v>
      </c>
      <c r="K19" s="1" t="s">
        <v>6</v>
      </c>
    </row>
    <row r="20" spans="1:11" ht="23.25" customHeight="1">
      <c r="A20" s="12"/>
      <c r="B20" s="13"/>
      <c r="C20" s="29" t="e">
        <f>VLOOKUP(B20,'Liste des articles'!$C$7:$D$30,2)</f>
        <v>#N/A</v>
      </c>
      <c r="D20" s="10"/>
      <c r="E20" s="13"/>
      <c r="F20" s="14"/>
      <c r="G20" s="11">
        <f t="shared" si="0"/>
        <v>0</v>
      </c>
      <c r="H20" s="13"/>
      <c r="J20" s="1">
        <v>2001</v>
      </c>
      <c r="K20" s="1" t="s">
        <v>7</v>
      </c>
    </row>
    <row r="21" spans="1:11" ht="23.25" customHeight="1">
      <c r="A21" s="12"/>
      <c r="B21" s="13"/>
      <c r="C21" s="29" t="e">
        <f>VLOOKUP(B21,'Liste des articles'!$C$7:$D$30,2)</f>
        <v>#N/A</v>
      </c>
      <c r="D21" s="10"/>
      <c r="E21" s="13"/>
      <c r="F21" s="14"/>
      <c r="G21" s="11">
        <f t="shared" si="0"/>
        <v>0</v>
      </c>
      <c r="H21" s="13"/>
      <c r="J21" s="1">
        <v>2002</v>
      </c>
      <c r="K21" s="1" t="s">
        <v>8</v>
      </c>
    </row>
    <row r="22" spans="1:11" ht="23.25" customHeight="1">
      <c r="A22" s="12"/>
      <c r="B22" s="13"/>
      <c r="C22" s="29" t="e">
        <f>VLOOKUP(B22,'Liste des articles'!$C$7:$D$30,2)</f>
        <v>#N/A</v>
      </c>
      <c r="D22" s="10"/>
      <c r="E22" s="13"/>
      <c r="F22" s="14"/>
      <c r="G22" s="11">
        <f t="shared" si="0"/>
        <v>0</v>
      </c>
      <c r="H22" s="13"/>
      <c r="J22" s="1">
        <v>2003</v>
      </c>
      <c r="K22" s="1" t="s">
        <v>9</v>
      </c>
    </row>
    <row r="23" spans="1:11" ht="23.25" customHeight="1">
      <c r="A23" s="12"/>
      <c r="B23" s="13"/>
      <c r="C23" s="29" t="e">
        <f>VLOOKUP(B23,'Liste des articles'!$C$7:$D$30,2)</f>
        <v>#N/A</v>
      </c>
      <c r="D23" s="10"/>
      <c r="E23" s="13"/>
      <c r="F23" s="14"/>
      <c r="G23" s="11">
        <f t="shared" si="0"/>
        <v>0</v>
      </c>
      <c r="H23" s="13"/>
      <c r="J23" s="1">
        <v>2004</v>
      </c>
      <c r="K23" s="1" t="s">
        <v>10</v>
      </c>
    </row>
    <row r="24" spans="1:11" ht="23.25" customHeight="1">
      <c r="A24" s="12"/>
      <c r="B24" s="13"/>
      <c r="C24" s="29" t="e">
        <f>VLOOKUP(B24,'Liste des articles'!$C$7:$D$30,2)</f>
        <v>#N/A</v>
      </c>
      <c r="D24" s="10"/>
      <c r="E24" s="13"/>
      <c r="F24" s="14"/>
      <c r="G24" s="11">
        <f t="shared" si="0"/>
        <v>0</v>
      </c>
      <c r="H24" s="13"/>
      <c r="J24" s="1">
        <v>2005</v>
      </c>
      <c r="K24" s="1" t="s">
        <v>11</v>
      </c>
    </row>
    <row r="25" spans="1:11" ht="23.25" customHeight="1">
      <c r="A25" s="12"/>
      <c r="B25" s="13"/>
      <c r="C25" s="29" t="e">
        <f>VLOOKUP(B25,'Liste des articles'!$C$7:$D$30,2)</f>
        <v>#N/A</v>
      </c>
      <c r="D25" s="10"/>
      <c r="E25" s="13"/>
      <c r="F25" s="14"/>
      <c r="G25" s="11">
        <f t="shared" si="0"/>
        <v>0</v>
      </c>
      <c r="H25" s="13"/>
      <c r="J25" s="1">
        <v>2006</v>
      </c>
      <c r="K25" s="1" t="s">
        <v>12</v>
      </c>
    </row>
    <row r="26" spans="1:11" ht="23.25" customHeight="1">
      <c r="A26" s="12"/>
      <c r="B26" s="13"/>
      <c r="C26" s="29" t="e">
        <f>VLOOKUP(B26,'Liste des articles'!$C$7:$D$30,2)</f>
        <v>#N/A</v>
      </c>
      <c r="D26" s="10"/>
      <c r="E26" s="13"/>
      <c r="F26" s="14"/>
      <c r="G26" s="11">
        <f t="shared" si="0"/>
        <v>0</v>
      </c>
      <c r="H26" s="13"/>
      <c r="J26" s="1">
        <v>2007</v>
      </c>
      <c r="K26" s="1" t="s">
        <v>13</v>
      </c>
    </row>
    <row r="27" spans="1:11" ht="23.25" customHeight="1">
      <c r="A27" s="12"/>
      <c r="B27" s="13"/>
      <c r="C27" s="29" t="e">
        <f>VLOOKUP(B27,'Liste des articles'!$C$7:$D$30,2)</f>
        <v>#N/A</v>
      </c>
      <c r="D27" s="10"/>
      <c r="E27" s="13"/>
      <c r="F27" s="14"/>
      <c r="G27" s="11">
        <f t="shared" si="0"/>
        <v>0</v>
      </c>
      <c r="H27" s="13"/>
      <c r="J27" s="1">
        <v>2008</v>
      </c>
      <c r="K27" s="1" t="s">
        <v>14</v>
      </c>
    </row>
    <row r="28" spans="1:11" ht="23.25" customHeight="1">
      <c r="A28" s="12"/>
      <c r="B28" s="13"/>
      <c r="C28" s="29" t="e">
        <f>VLOOKUP(B28,'Liste des articles'!$C$7:$D$30,2)</f>
        <v>#N/A</v>
      </c>
      <c r="D28" s="10"/>
      <c r="E28" s="13"/>
      <c r="F28" s="14"/>
      <c r="G28" s="11">
        <f t="shared" si="0"/>
        <v>0</v>
      </c>
      <c r="H28" s="13"/>
      <c r="J28" s="1">
        <v>2009</v>
      </c>
      <c r="K28" s="1" t="s">
        <v>15</v>
      </c>
    </row>
    <row r="29" spans="1:11" ht="23.25" customHeight="1">
      <c r="A29" s="12"/>
      <c r="B29" s="13"/>
      <c r="C29" s="29" t="e">
        <f>VLOOKUP(B29,'Liste des articles'!$C$7:$D$30,2)</f>
        <v>#N/A</v>
      </c>
      <c r="D29" s="10"/>
      <c r="E29" s="13"/>
      <c r="F29" s="14"/>
      <c r="G29" s="11">
        <f t="shared" si="0"/>
        <v>0</v>
      </c>
      <c r="H29" s="13"/>
      <c r="J29" s="1">
        <v>2010</v>
      </c>
      <c r="K29" s="1" t="s">
        <v>16</v>
      </c>
    </row>
    <row r="30" spans="1:11" ht="23.25" customHeight="1">
      <c r="A30" s="12"/>
      <c r="B30" s="13"/>
      <c r="C30" s="29" t="e">
        <f>VLOOKUP(B30,'Liste des articles'!$C$7:$D$30,2)</f>
        <v>#N/A</v>
      </c>
      <c r="D30" s="10"/>
      <c r="E30" s="13"/>
      <c r="F30" s="14"/>
      <c r="G30" s="11">
        <f t="shared" si="0"/>
        <v>0</v>
      </c>
      <c r="H30" s="13"/>
      <c r="J30" s="1">
        <v>2011</v>
      </c>
      <c r="K30" s="1" t="s">
        <v>17</v>
      </c>
    </row>
    <row r="31" spans="1:11" ht="23.25" customHeight="1">
      <c r="A31" s="12"/>
      <c r="B31" s="13"/>
      <c r="C31" s="29" t="e">
        <f>VLOOKUP(B31,'Liste des articles'!$C$7:$D$30,2)</f>
        <v>#N/A</v>
      </c>
      <c r="D31" s="10"/>
      <c r="E31" s="13"/>
      <c r="F31" s="14"/>
      <c r="G31" s="11">
        <f t="shared" si="0"/>
        <v>0</v>
      </c>
      <c r="H31" s="13"/>
      <c r="J31" s="1">
        <v>2012</v>
      </c>
      <c r="K31" s="1" t="s">
        <v>18</v>
      </c>
    </row>
    <row r="32" spans="1:11" ht="23.25" customHeight="1">
      <c r="A32" s="12"/>
      <c r="B32" s="13"/>
      <c r="C32" s="29" t="e">
        <f>VLOOKUP(B32,'Liste des articles'!$C$7:$D$30,2)</f>
        <v>#N/A</v>
      </c>
      <c r="D32" s="10"/>
      <c r="E32" s="13"/>
      <c r="F32" s="14"/>
      <c r="G32" s="11">
        <f t="shared" si="0"/>
        <v>0</v>
      </c>
      <c r="H32" s="13"/>
      <c r="J32" s="1">
        <v>2013</v>
      </c>
      <c r="K32" s="1" t="s">
        <v>37</v>
      </c>
    </row>
    <row r="33" spans="1:11" ht="23.25" customHeight="1">
      <c r="A33" s="12"/>
      <c r="B33" s="13"/>
      <c r="C33" s="29" t="e">
        <f>VLOOKUP(B33,'Liste des articles'!$C$7:$D$30,2)</f>
        <v>#N/A</v>
      </c>
      <c r="D33" s="10"/>
      <c r="E33" s="13"/>
      <c r="F33" s="14"/>
      <c r="G33" s="11">
        <f t="shared" si="0"/>
        <v>0</v>
      </c>
      <c r="H33" s="13"/>
      <c r="J33" s="1">
        <v>3000</v>
      </c>
      <c r="K33" s="1" t="s">
        <v>19</v>
      </c>
    </row>
    <row r="34" spans="1:11" ht="23.25" customHeight="1">
      <c r="A34" s="12"/>
      <c r="B34" s="13"/>
      <c r="C34" s="29" t="e">
        <f>VLOOKUP(B34,'Liste des articles'!$C$7:$D$30,2)</f>
        <v>#N/A</v>
      </c>
      <c r="D34" s="10"/>
      <c r="E34" s="13"/>
      <c r="F34" s="14"/>
      <c r="G34" s="11">
        <f t="shared" si="0"/>
        <v>0</v>
      </c>
      <c r="H34" s="13"/>
      <c r="J34" s="1">
        <v>4000</v>
      </c>
      <c r="K34" s="1" t="s">
        <v>20</v>
      </c>
    </row>
    <row r="35" spans="1:11" ht="23.25" customHeight="1">
      <c r="A35" s="12"/>
      <c r="B35" s="13"/>
      <c r="C35" s="29" t="e">
        <f>VLOOKUP(B35,'Liste des articles'!$C$7:$D$30,2)</f>
        <v>#N/A</v>
      </c>
      <c r="D35" s="10"/>
      <c r="E35" s="13"/>
      <c r="F35" s="14"/>
      <c r="G35" s="11">
        <f t="shared" si="0"/>
        <v>0</v>
      </c>
      <c r="H35" s="13"/>
      <c r="J35" s="1">
        <v>4001</v>
      </c>
      <c r="K35" s="1" t="s">
        <v>21</v>
      </c>
    </row>
    <row r="36" spans="1:11" ht="23.25" customHeight="1">
      <c r="A36" s="12"/>
      <c r="B36" s="13"/>
      <c r="C36" s="29" t="e">
        <f>VLOOKUP(B36,'Liste des articles'!$C$7:$D$30,2)</f>
        <v>#N/A</v>
      </c>
      <c r="D36" s="10"/>
      <c r="E36" s="13"/>
      <c r="F36" s="14"/>
      <c r="G36" s="11">
        <f t="shared" si="0"/>
        <v>0</v>
      </c>
      <c r="H36" s="13"/>
      <c r="J36" s="1">
        <v>4002</v>
      </c>
      <c r="K36" s="1" t="s">
        <v>30</v>
      </c>
    </row>
    <row r="37" spans="1:11" ht="23.25" customHeight="1">
      <c r="A37" s="12"/>
      <c r="B37" s="13"/>
      <c r="C37" s="29" t="e">
        <f>VLOOKUP(B37,'Liste des articles'!$C$7:$D$30,2)</f>
        <v>#N/A</v>
      </c>
      <c r="D37" s="10"/>
      <c r="E37" s="13"/>
      <c r="F37" s="14"/>
      <c r="G37" s="11">
        <f t="shared" si="0"/>
        <v>0</v>
      </c>
      <c r="H37" s="13"/>
      <c r="J37" s="6">
        <v>5000</v>
      </c>
      <c r="K37" s="6" t="s">
        <v>22</v>
      </c>
    </row>
    <row r="38" spans="1:11" ht="23.25" customHeight="1">
      <c r="A38" s="12"/>
      <c r="B38" s="13"/>
      <c r="C38" s="29" t="e">
        <f>VLOOKUP(B38,'Liste des articles'!$C$7:$D$30,2)</f>
        <v>#N/A</v>
      </c>
      <c r="D38" s="10"/>
      <c r="E38" s="13"/>
      <c r="F38" s="14"/>
      <c r="G38" s="11">
        <f t="shared" si="0"/>
        <v>0</v>
      </c>
      <c r="H38" s="13"/>
    </row>
    <row r="39" spans="1:11" ht="23.25" customHeight="1">
      <c r="A39" s="12"/>
      <c r="B39" s="13"/>
      <c r="C39" s="29" t="e">
        <f>VLOOKUP(B39,'Liste des articles'!$C$7:$D$30,2)</f>
        <v>#N/A</v>
      </c>
      <c r="D39" s="10"/>
      <c r="E39" s="13"/>
      <c r="F39" s="14"/>
      <c r="G39" s="11">
        <f t="shared" si="0"/>
        <v>0</v>
      </c>
      <c r="H39" s="13"/>
    </row>
    <row r="40" spans="1:11" ht="23.25" customHeight="1">
      <c r="A40" s="12"/>
      <c r="B40" s="13"/>
      <c r="C40" s="29" t="e">
        <f>VLOOKUP(B40,'Liste des articles'!$C$7:$D$30,2)</f>
        <v>#N/A</v>
      </c>
      <c r="D40" s="10"/>
      <c r="E40" s="13"/>
      <c r="F40" s="14"/>
      <c r="G40" s="11">
        <f t="shared" si="0"/>
        <v>0</v>
      </c>
      <c r="H40" s="13"/>
    </row>
    <row r="41" spans="1:11" ht="23.25" customHeight="1">
      <c r="A41" s="12"/>
      <c r="B41" s="13"/>
      <c r="C41" s="29" t="e">
        <f>VLOOKUP(B41,'Liste des articles'!$C$7:$D$30,2)</f>
        <v>#N/A</v>
      </c>
      <c r="D41" s="10"/>
      <c r="E41" s="13"/>
      <c r="F41" s="14"/>
      <c r="G41" s="11">
        <f t="shared" si="0"/>
        <v>0</v>
      </c>
      <c r="H41" s="13"/>
    </row>
    <row r="42" spans="1:11" ht="23.25" customHeight="1">
      <c r="A42" s="12"/>
      <c r="B42" s="13"/>
      <c r="C42" s="29" t="e">
        <f>VLOOKUP(B42,'Liste des articles'!$C$7:$D$30,2)</f>
        <v>#N/A</v>
      </c>
      <c r="D42" s="10"/>
      <c r="E42" s="13"/>
      <c r="F42" s="14"/>
      <c r="G42" s="11">
        <f t="shared" si="0"/>
        <v>0</v>
      </c>
      <c r="H42" s="13"/>
    </row>
    <row r="43" spans="1:11" ht="23.25" customHeight="1">
      <c r="A43" s="12"/>
      <c r="B43" s="13"/>
      <c r="C43" s="29" t="e">
        <f>VLOOKUP(B43,'Liste des articles'!$C$7:$D$30,2)</f>
        <v>#N/A</v>
      </c>
      <c r="D43" s="10"/>
      <c r="E43" s="13"/>
      <c r="F43" s="14"/>
      <c r="G43" s="11">
        <f t="shared" si="0"/>
        <v>0</v>
      </c>
      <c r="H43" s="13"/>
    </row>
    <row r="44" spans="1:11" ht="22.5" customHeight="1">
      <c r="A44" s="12"/>
      <c r="B44" s="13"/>
      <c r="C44" s="29" t="e">
        <f>VLOOKUP(B44,'Liste des articles'!$C$7:$D$30,2)</f>
        <v>#N/A</v>
      </c>
      <c r="D44" s="10"/>
      <c r="E44" s="13"/>
      <c r="F44" s="13"/>
      <c r="G44" s="11">
        <f t="shared" si="0"/>
        <v>0</v>
      </c>
      <c r="H44" s="13"/>
    </row>
    <row r="45" spans="1:11" ht="22.5" customHeight="1">
      <c r="A45" s="12"/>
      <c r="B45" s="13"/>
      <c r="C45" s="29" t="e">
        <f>VLOOKUP(B45,'Liste des articles'!$C$7:$D$30,2)</f>
        <v>#N/A</v>
      </c>
      <c r="D45" s="10"/>
      <c r="E45" s="13"/>
      <c r="F45" s="13"/>
      <c r="G45" s="11">
        <f t="shared" si="0"/>
        <v>0</v>
      </c>
      <c r="H45" s="13"/>
    </row>
    <row r="46" spans="1:11" ht="22.5" customHeight="1">
      <c r="A46" s="12"/>
      <c r="B46" s="13"/>
      <c r="C46" s="29" t="e">
        <f>VLOOKUP(B46,'Liste des articles'!$C$7:$D$30,2)</f>
        <v>#N/A</v>
      </c>
      <c r="D46" s="10"/>
      <c r="E46" s="13"/>
      <c r="F46" s="13"/>
      <c r="G46" s="11">
        <f t="shared" si="0"/>
        <v>0</v>
      </c>
      <c r="H46" s="13"/>
    </row>
    <row r="47" spans="1:11" ht="22.5" customHeight="1">
      <c r="A47" s="12"/>
      <c r="B47" s="13"/>
      <c r="C47" s="29" t="e">
        <f>VLOOKUP(B47,'Liste des articles'!$C$7:$D$30,2)</f>
        <v>#N/A</v>
      </c>
      <c r="D47" s="10"/>
      <c r="E47" s="13"/>
      <c r="F47" s="13"/>
      <c r="G47" s="11">
        <f t="shared" si="0"/>
        <v>0</v>
      </c>
      <c r="H47" s="13"/>
    </row>
    <row r="48" spans="1:11" ht="22.5" customHeight="1">
      <c r="A48" s="12"/>
      <c r="B48" s="13"/>
      <c r="C48" s="29" t="e">
        <f>VLOOKUP(B48,'Liste des articles'!$C$7:$D$30,2)</f>
        <v>#N/A</v>
      </c>
      <c r="D48" s="10"/>
      <c r="E48" s="13"/>
      <c r="F48" s="13"/>
      <c r="G48" s="11">
        <f t="shared" si="0"/>
        <v>0</v>
      </c>
      <c r="H48" s="13"/>
    </row>
    <row r="49" spans="1:8">
      <c r="A49" s="12"/>
      <c r="B49" s="13"/>
      <c r="C49" s="29" t="e">
        <f>VLOOKUP(B49,'Liste des articles'!$C$7:$D$30,2)</f>
        <v>#N/A</v>
      </c>
      <c r="D49" s="10"/>
      <c r="E49" s="13"/>
      <c r="F49" s="13"/>
      <c r="G49" s="11">
        <f t="shared" si="0"/>
        <v>0</v>
      </c>
      <c r="H49" s="13"/>
    </row>
    <row r="50" spans="1:8">
      <c r="A50" s="12"/>
      <c r="B50" s="13"/>
      <c r="C50" s="29" t="e">
        <f>VLOOKUP(B50,'Liste des articles'!$C$7:$D$30,2)</f>
        <v>#N/A</v>
      </c>
      <c r="D50" s="10"/>
      <c r="E50" s="13"/>
      <c r="F50" s="13"/>
      <c r="G50" s="11">
        <f t="shared" si="0"/>
        <v>0</v>
      </c>
      <c r="H50" s="13"/>
    </row>
    <row r="51" spans="1:8">
      <c r="A51" s="12"/>
      <c r="B51" s="13"/>
      <c r="C51" s="29" t="e">
        <f>VLOOKUP(B51,'Liste des articles'!$C$7:$D$30,2)</f>
        <v>#N/A</v>
      </c>
      <c r="D51" s="10"/>
      <c r="E51" s="13"/>
      <c r="F51" s="13"/>
      <c r="G51" s="11">
        <f t="shared" si="0"/>
        <v>0</v>
      </c>
      <c r="H51" s="13"/>
    </row>
    <row r="52" spans="1:8">
      <c r="A52" s="12"/>
      <c r="B52" s="13"/>
      <c r="C52" s="29" t="e">
        <f>VLOOKUP(B52,'Liste des articles'!$C$7:$D$30,2)</f>
        <v>#N/A</v>
      </c>
      <c r="D52" s="10"/>
      <c r="E52" s="13"/>
      <c r="F52" s="13"/>
      <c r="G52" s="11">
        <f t="shared" si="0"/>
        <v>0</v>
      </c>
      <c r="H52" s="13"/>
    </row>
    <row r="53" spans="1:8">
      <c r="A53" s="12"/>
      <c r="B53" s="13"/>
      <c r="C53" s="29" t="e">
        <f>VLOOKUP(B53,'Liste des articles'!$C$7:$D$30,2)</f>
        <v>#N/A</v>
      </c>
      <c r="D53" s="10"/>
      <c r="E53" s="13"/>
      <c r="F53" s="13"/>
      <c r="G53" s="11">
        <f t="shared" si="0"/>
        <v>0</v>
      </c>
      <c r="H53" s="13"/>
    </row>
    <row r="54" spans="1:8">
      <c r="A54" s="12"/>
      <c r="B54" s="13"/>
      <c r="C54" s="29" t="e">
        <f>VLOOKUP(B54,'Liste des articles'!$C$7:$D$30,2)</f>
        <v>#N/A</v>
      </c>
      <c r="D54" s="10"/>
      <c r="E54" s="13"/>
      <c r="F54" s="13"/>
      <c r="G54" s="11">
        <f t="shared" si="0"/>
        <v>0</v>
      </c>
      <c r="H54" s="13"/>
    </row>
    <row r="55" spans="1:8">
      <c r="A55" s="12"/>
      <c r="B55" s="13"/>
      <c r="C55" s="29" t="e">
        <f>VLOOKUP(B55,'Liste des articles'!$C$7:$D$30,2)</f>
        <v>#N/A</v>
      </c>
      <c r="D55" s="10"/>
      <c r="E55" s="13"/>
      <c r="F55" s="13"/>
      <c r="G55" s="11">
        <f t="shared" si="0"/>
        <v>0</v>
      </c>
      <c r="H55" s="13"/>
    </row>
    <row r="56" spans="1:8">
      <c r="A56" s="12"/>
      <c r="B56" s="13"/>
      <c r="C56" s="29" t="e">
        <f>VLOOKUP(B56,'Liste des articles'!$C$7:$D$30,2)</f>
        <v>#N/A</v>
      </c>
      <c r="D56" s="10"/>
      <c r="E56" s="13"/>
      <c r="F56" s="13"/>
      <c r="G56" s="11">
        <f t="shared" si="0"/>
        <v>0</v>
      </c>
      <c r="H56" s="13"/>
    </row>
    <row r="57" spans="1:8">
      <c r="A57" s="12"/>
      <c r="B57" s="13"/>
      <c r="C57" s="29" t="e">
        <f>VLOOKUP(B57,'Liste des articles'!$C$7:$D$30,2)</f>
        <v>#N/A</v>
      </c>
      <c r="D57" s="10"/>
      <c r="E57" s="13"/>
      <c r="F57" s="13"/>
      <c r="G57" s="11">
        <f t="shared" si="0"/>
        <v>0</v>
      </c>
      <c r="H57" s="13"/>
    </row>
    <row r="58" spans="1:8">
      <c r="A58" s="12"/>
      <c r="B58" s="13"/>
      <c r="C58" s="29" t="e">
        <f>VLOOKUP(B58,'Liste des articles'!$C$7:$D$30,2)</f>
        <v>#N/A</v>
      </c>
      <c r="D58" s="10"/>
      <c r="E58" s="13"/>
      <c r="F58" s="13"/>
      <c r="G58" s="11">
        <f t="shared" si="0"/>
        <v>0</v>
      </c>
      <c r="H58" s="13"/>
    </row>
    <row r="59" spans="1:8">
      <c r="A59" s="12"/>
      <c r="B59" s="13"/>
      <c r="C59" s="29" t="e">
        <f>VLOOKUP(B59,'Liste des articles'!$C$7:$D$30,2)</f>
        <v>#N/A</v>
      </c>
      <c r="D59" s="10"/>
      <c r="E59" s="13"/>
      <c r="F59" s="13"/>
      <c r="G59" s="11">
        <f t="shared" si="0"/>
        <v>0</v>
      </c>
      <c r="H59" s="13"/>
    </row>
    <row r="60" spans="1:8">
      <c r="A60" s="12"/>
      <c r="B60" s="13"/>
      <c r="C60" s="29" t="e">
        <f>VLOOKUP(B60,'Liste des articles'!$C$7:$D$30,2)</f>
        <v>#N/A</v>
      </c>
      <c r="D60" s="10"/>
      <c r="E60" s="13"/>
      <c r="F60" s="13"/>
      <c r="G60" s="11">
        <f t="shared" si="0"/>
        <v>0</v>
      </c>
      <c r="H60" s="13"/>
    </row>
    <row r="61" spans="1:8">
      <c r="A61" s="12"/>
      <c r="B61" s="13"/>
      <c r="C61" s="29" t="e">
        <f>VLOOKUP(B61,'Liste des articles'!$C$7:$D$30,2)</f>
        <v>#N/A</v>
      </c>
      <c r="D61" s="10"/>
      <c r="E61" s="13"/>
      <c r="F61" s="13"/>
      <c r="G61" s="11">
        <f t="shared" si="0"/>
        <v>0</v>
      </c>
      <c r="H61" s="13"/>
    </row>
    <row r="62" spans="1:8">
      <c r="A62" s="12"/>
      <c r="B62" s="13"/>
      <c r="C62" s="29" t="e">
        <f>VLOOKUP(B62,'Liste des articles'!$C$7:$D$30,2)</f>
        <v>#N/A</v>
      </c>
      <c r="D62" s="10"/>
      <c r="E62" s="13"/>
      <c r="F62" s="13"/>
      <c r="G62" s="11">
        <f t="shared" si="0"/>
        <v>0</v>
      </c>
      <c r="H62" s="13"/>
    </row>
    <row r="63" spans="1:8">
      <c r="A63" s="12"/>
      <c r="B63" s="13"/>
      <c r="C63" s="29" t="e">
        <f>VLOOKUP(B63,'Liste des articles'!$C$7:$D$30,2)</f>
        <v>#N/A</v>
      </c>
      <c r="D63" s="10"/>
      <c r="E63" s="13"/>
      <c r="F63" s="13"/>
      <c r="G63" s="11">
        <f t="shared" si="0"/>
        <v>0</v>
      </c>
      <c r="H63" s="13"/>
    </row>
    <row r="64" spans="1:8">
      <c r="A64" s="12"/>
      <c r="B64" s="13"/>
      <c r="C64" s="29" t="e">
        <f>VLOOKUP(B64,'Liste des articles'!$C$7:$D$30,2)</f>
        <v>#N/A</v>
      </c>
      <c r="D64" s="10"/>
      <c r="E64" s="13"/>
      <c r="F64" s="13"/>
      <c r="G64" s="11">
        <f t="shared" si="0"/>
        <v>0</v>
      </c>
      <c r="H64" s="13"/>
    </row>
    <row r="65" spans="1:8">
      <c r="A65" s="12"/>
      <c r="B65" s="13"/>
      <c r="C65" s="29" t="e">
        <f>VLOOKUP(B65,'Liste des articles'!$C$7:$D$30,2)</f>
        <v>#N/A</v>
      </c>
      <c r="D65" s="10"/>
      <c r="E65" s="13"/>
      <c r="F65" s="13"/>
      <c r="G65" s="11">
        <f t="shared" si="0"/>
        <v>0</v>
      </c>
      <c r="H65" s="13"/>
    </row>
    <row r="66" spans="1:8">
      <c r="A66" s="12"/>
      <c r="B66" s="13"/>
      <c r="C66" s="29" t="e">
        <f>VLOOKUP(B66,'Liste des articles'!$C$7:$D$30,2)</f>
        <v>#N/A</v>
      </c>
      <c r="D66" s="10"/>
      <c r="E66" s="13"/>
      <c r="F66" s="13"/>
      <c r="G66" s="11">
        <f t="shared" si="0"/>
        <v>0</v>
      </c>
      <c r="H66" s="13"/>
    </row>
    <row r="67" spans="1:8">
      <c r="A67" s="12"/>
      <c r="B67" s="13"/>
      <c r="C67" s="29" t="e">
        <f>VLOOKUP(B67,'Liste des articles'!$C$7:$D$30,2)</f>
        <v>#N/A</v>
      </c>
      <c r="D67" s="10"/>
      <c r="E67" s="13"/>
      <c r="F67" s="13"/>
      <c r="G67" s="11">
        <f t="shared" si="0"/>
        <v>0</v>
      </c>
      <c r="H67" s="13"/>
    </row>
    <row r="68" spans="1:8">
      <c r="A68" s="12"/>
      <c r="B68" s="13"/>
      <c r="C68" s="29" t="e">
        <f>VLOOKUP(B68,'Liste des articles'!$C$7:$D$30,2)</f>
        <v>#N/A</v>
      </c>
      <c r="D68" s="10"/>
      <c r="E68" s="13"/>
      <c r="F68" s="13"/>
      <c r="G68" s="11">
        <f t="shared" si="0"/>
        <v>0</v>
      </c>
      <c r="H68" s="13"/>
    </row>
    <row r="69" spans="1:8">
      <c r="A69" s="12"/>
      <c r="B69" s="13"/>
      <c r="C69" s="29" t="e">
        <f>VLOOKUP(B69,'Liste des articles'!$C$7:$D$30,2)</f>
        <v>#N/A</v>
      </c>
      <c r="D69" s="10"/>
      <c r="E69" s="13"/>
      <c r="F69" s="13"/>
      <c r="G69" s="11">
        <f t="shared" si="0"/>
        <v>0</v>
      </c>
      <c r="H69" s="13"/>
    </row>
    <row r="70" spans="1:8">
      <c r="A70" s="12"/>
      <c r="B70" s="13"/>
      <c r="C70" s="29" t="e">
        <f>VLOOKUP(B70,'Liste des articles'!$C$7:$D$30,2)</f>
        <v>#N/A</v>
      </c>
      <c r="D70" s="10"/>
      <c r="E70" s="13"/>
      <c r="F70" s="13"/>
      <c r="G70" s="11">
        <f t="shared" si="0"/>
        <v>0</v>
      </c>
      <c r="H70" s="13"/>
    </row>
    <row r="71" spans="1:8">
      <c r="A71" s="12"/>
      <c r="B71" s="13"/>
      <c r="C71" s="29" t="e">
        <f>VLOOKUP(B71,'Liste des articles'!$C$7:$D$30,2)</f>
        <v>#N/A</v>
      </c>
      <c r="D71" s="10"/>
      <c r="E71" s="13"/>
      <c r="F71" s="13"/>
      <c r="G71" s="11">
        <f t="shared" si="0"/>
        <v>0</v>
      </c>
      <c r="H71" s="13"/>
    </row>
    <row r="72" spans="1:8">
      <c r="A72" s="12"/>
      <c r="B72" s="13"/>
      <c r="C72" s="29" t="e">
        <f>VLOOKUP(B72,'Liste des articles'!$C$7:$D$30,2)</f>
        <v>#N/A</v>
      </c>
      <c r="D72" s="10"/>
      <c r="E72" s="13"/>
      <c r="F72" s="13"/>
      <c r="G72" s="11">
        <f t="shared" ref="G72:G135" si="1">+E72*F72</f>
        <v>0</v>
      </c>
      <c r="H72" s="13"/>
    </row>
    <row r="73" spans="1:8">
      <c r="A73" s="12"/>
      <c r="B73" s="13"/>
      <c r="C73" s="29" t="e">
        <f>VLOOKUP(B73,'Liste des articles'!$C$7:$D$30,2)</f>
        <v>#N/A</v>
      </c>
      <c r="D73" s="10"/>
      <c r="E73" s="13"/>
      <c r="F73" s="13"/>
      <c r="G73" s="11">
        <f t="shared" si="1"/>
        <v>0</v>
      </c>
      <c r="H73" s="13"/>
    </row>
    <row r="74" spans="1:8">
      <c r="A74" s="12"/>
      <c r="B74" s="13"/>
      <c r="C74" s="29" t="e">
        <f>VLOOKUP(B74,'Liste des articles'!$C$7:$D$30,2)</f>
        <v>#N/A</v>
      </c>
      <c r="D74" s="10"/>
      <c r="E74" s="13"/>
      <c r="F74" s="13"/>
      <c r="G74" s="11">
        <f t="shared" si="1"/>
        <v>0</v>
      </c>
      <c r="H74" s="13"/>
    </row>
    <row r="75" spans="1:8">
      <c r="A75" s="12"/>
      <c r="B75" s="13"/>
      <c r="C75" s="29" t="e">
        <f>VLOOKUP(B75,'Liste des articles'!$C$7:$D$30,2)</f>
        <v>#N/A</v>
      </c>
      <c r="D75" s="10"/>
      <c r="E75" s="13"/>
      <c r="F75" s="13"/>
      <c r="G75" s="11">
        <f t="shared" si="1"/>
        <v>0</v>
      </c>
      <c r="H75" s="13"/>
    </row>
    <row r="76" spans="1:8">
      <c r="A76" s="12"/>
      <c r="B76" s="13"/>
      <c r="C76" s="29" t="e">
        <f>VLOOKUP(B76,'Liste des articles'!$C$7:$D$30,2)</f>
        <v>#N/A</v>
      </c>
      <c r="D76" s="10"/>
      <c r="E76" s="13"/>
      <c r="F76" s="13"/>
      <c r="G76" s="11">
        <f t="shared" si="1"/>
        <v>0</v>
      </c>
      <c r="H76" s="13"/>
    </row>
    <row r="77" spans="1:8">
      <c r="A77" s="12"/>
      <c r="B77" s="13"/>
      <c r="C77" s="29" t="e">
        <f>VLOOKUP(B77,'Liste des articles'!$C$7:$D$30,2)</f>
        <v>#N/A</v>
      </c>
      <c r="D77" s="10"/>
      <c r="E77" s="13"/>
      <c r="F77" s="13"/>
      <c r="G77" s="11">
        <f t="shared" si="1"/>
        <v>0</v>
      </c>
      <c r="H77" s="13"/>
    </row>
    <row r="78" spans="1:8">
      <c r="A78" s="12"/>
      <c r="B78" s="13"/>
      <c r="C78" s="29" t="e">
        <f>VLOOKUP(B78,'Liste des articles'!$C$7:$D$30,2)</f>
        <v>#N/A</v>
      </c>
      <c r="D78" s="10"/>
      <c r="E78" s="13"/>
      <c r="F78" s="13"/>
      <c r="G78" s="11">
        <f t="shared" si="1"/>
        <v>0</v>
      </c>
      <c r="H78" s="13"/>
    </row>
    <row r="79" spans="1:8">
      <c r="A79" s="12"/>
      <c r="B79" s="13"/>
      <c r="C79" s="29" t="e">
        <f>VLOOKUP(B79,'Liste des articles'!$C$7:$D$30,2)</f>
        <v>#N/A</v>
      </c>
      <c r="D79" s="10"/>
      <c r="E79" s="13"/>
      <c r="F79" s="13"/>
      <c r="G79" s="11">
        <f t="shared" si="1"/>
        <v>0</v>
      </c>
      <c r="H79" s="13"/>
    </row>
    <row r="80" spans="1:8">
      <c r="A80" s="12"/>
      <c r="B80" s="13"/>
      <c r="C80" s="29" t="e">
        <f>VLOOKUP(B80,'Liste des articles'!$C$7:$D$30,2)</f>
        <v>#N/A</v>
      </c>
      <c r="D80" s="10"/>
      <c r="E80" s="13"/>
      <c r="F80" s="13"/>
      <c r="G80" s="11">
        <f t="shared" si="1"/>
        <v>0</v>
      </c>
      <c r="H80" s="13"/>
    </row>
    <row r="81" spans="1:8">
      <c r="A81" s="12"/>
      <c r="B81" s="13"/>
      <c r="C81" s="29" t="e">
        <f>VLOOKUP(B81,'Liste des articles'!$C$7:$D$30,2)</f>
        <v>#N/A</v>
      </c>
      <c r="D81" s="10"/>
      <c r="E81" s="13"/>
      <c r="F81" s="13"/>
      <c r="G81" s="11">
        <f t="shared" si="1"/>
        <v>0</v>
      </c>
      <c r="H81" s="13"/>
    </row>
    <row r="82" spans="1:8">
      <c r="A82" s="12"/>
      <c r="B82" s="13"/>
      <c r="C82" s="29" t="e">
        <f>VLOOKUP(B82,'Liste des articles'!$C$7:$D$30,2)</f>
        <v>#N/A</v>
      </c>
      <c r="D82" s="10"/>
      <c r="E82" s="13"/>
      <c r="F82" s="13"/>
      <c r="G82" s="11">
        <f t="shared" si="1"/>
        <v>0</v>
      </c>
      <c r="H82" s="13"/>
    </row>
    <row r="83" spans="1:8">
      <c r="A83" s="12"/>
      <c r="B83" s="13"/>
      <c r="C83" s="29" t="e">
        <f>VLOOKUP(B83,'Liste des articles'!$C$7:$D$30,2)</f>
        <v>#N/A</v>
      </c>
      <c r="D83" s="10"/>
      <c r="E83" s="13"/>
      <c r="F83" s="13"/>
      <c r="G83" s="11">
        <f t="shared" si="1"/>
        <v>0</v>
      </c>
      <c r="H83" s="13"/>
    </row>
    <row r="84" spans="1:8">
      <c r="A84" s="12"/>
      <c r="B84" s="13"/>
      <c r="C84" s="29" t="e">
        <f>VLOOKUP(B84,'Liste des articles'!$C$7:$D$30,2)</f>
        <v>#N/A</v>
      </c>
      <c r="D84" s="10"/>
      <c r="E84" s="13"/>
      <c r="F84" s="13"/>
      <c r="G84" s="11">
        <f t="shared" si="1"/>
        <v>0</v>
      </c>
      <c r="H84" s="13"/>
    </row>
    <row r="85" spans="1:8">
      <c r="A85" s="12"/>
      <c r="B85" s="13"/>
      <c r="C85" s="29" t="e">
        <f>VLOOKUP(B85,'Liste des articles'!$C$7:$D$30,2)</f>
        <v>#N/A</v>
      </c>
      <c r="D85" s="10"/>
      <c r="E85" s="13"/>
      <c r="F85" s="13"/>
      <c r="G85" s="11">
        <f t="shared" si="1"/>
        <v>0</v>
      </c>
      <c r="H85" s="13"/>
    </row>
    <row r="86" spans="1:8">
      <c r="A86" s="12"/>
      <c r="B86" s="13"/>
      <c r="C86" s="29" t="e">
        <f>VLOOKUP(B86,'Liste des articles'!$C$7:$D$30,2)</f>
        <v>#N/A</v>
      </c>
      <c r="D86" s="10"/>
      <c r="E86" s="13"/>
      <c r="F86" s="13"/>
      <c r="G86" s="11">
        <f t="shared" si="1"/>
        <v>0</v>
      </c>
      <c r="H86" s="13"/>
    </row>
    <row r="87" spans="1:8">
      <c r="A87" s="12"/>
      <c r="B87" s="13"/>
      <c r="C87" s="29" t="e">
        <f>VLOOKUP(B87,'Liste des articles'!$C$7:$D$30,2)</f>
        <v>#N/A</v>
      </c>
      <c r="D87" s="10"/>
      <c r="E87" s="13"/>
      <c r="F87" s="13"/>
      <c r="G87" s="11">
        <f t="shared" si="1"/>
        <v>0</v>
      </c>
      <c r="H87" s="13"/>
    </row>
    <row r="88" spans="1:8">
      <c r="A88" s="12"/>
      <c r="B88" s="13"/>
      <c r="C88" s="29" t="e">
        <f>VLOOKUP(B88,'Liste des articles'!$C$7:$D$30,2)</f>
        <v>#N/A</v>
      </c>
      <c r="D88" s="10"/>
      <c r="E88" s="13"/>
      <c r="F88" s="13"/>
      <c r="G88" s="11">
        <f t="shared" si="1"/>
        <v>0</v>
      </c>
      <c r="H88" s="13"/>
    </row>
    <row r="89" spans="1:8">
      <c r="A89" s="12"/>
      <c r="B89" s="13"/>
      <c r="C89" s="29" t="e">
        <f>VLOOKUP(B89,'Liste des articles'!$C$7:$D$30,2)</f>
        <v>#N/A</v>
      </c>
      <c r="D89" s="10"/>
      <c r="E89" s="13"/>
      <c r="F89" s="13"/>
      <c r="G89" s="11">
        <f t="shared" si="1"/>
        <v>0</v>
      </c>
      <c r="H89" s="13"/>
    </row>
    <row r="90" spans="1:8">
      <c r="A90" s="12"/>
      <c r="B90" s="13"/>
      <c r="C90" s="29" t="e">
        <f>VLOOKUP(B90,'Liste des articles'!$C$7:$D$30,2)</f>
        <v>#N/A</v>
      </c>
      <c r="D90" s="10"/>
      <c r="E90" s="13"/>
      <c r="F90" s="13"/>
      <c r="G90" s="11">
        <f t="shared" si="1"/>
        <v>0</v>
      </c>
      <c r="H90" s="13"/>
    </row>
    <row r="91" spans="1:8">
      <c r="A91" s="12"/>
      <c r="B91" s="13"/>
      <c r="C91" s="29" t="e">
        <f>VLOOKUP(B91,'Liste des articles'!$C$7:$D$30,2)</f>
        <v>#N/A</v>
      </c>
      <c r="D91" s="10"/>
      <c r="E91" s="13"/>
      <c r="F91" s="13"/>
      <c r="G91" s="11">
        <f t="shared" si="1"/>
        <v>0</v>
      </c>
      <c r="H91" s="13"/>
    </row>
    <row r="92" spans="1:8">
      <c r="A92" s="12"/>
      <c r="B92" s="13"/>
      <c r="C92" s="29" t="e">
        <f>VLOOKUP(B92,'Liste des articles'!$C$7:$D$30,2)</f>
        <v>#N/A</v>
      </c>
      <c r="D92" s="10"/>
      <c r="E92" s="13"/>
      <c r="F92" s="13"/>
      <c r="G92" s="11">
        <f t="shared" si="1"/>
        <v>0</v>
      </c>
      <c r="H92" s="13"/>
    </row>
    <row r="93" spans="1:8">
      <c r="A93" s="12"/>
      <c r="B93" s="13"/>
      <c r="C93" s="29" t="e">
        <f>VLOOKUP(B93,'Liste des articles'!$C$7:$D$30,2)</f>
        <v>#N/A</v>
      </c>
      <c r="D93" s="10"/>
      <c r="E93" s="13"/>
      <c r="F93" s="13"/>
      <c r="G93" s="11">
        <f t="shared" si="1"/>
        <v>0</v>
      </c>
      <c r="H93" s="13"/>
    </row>
    <row r="94" spans="1:8">
      <c r="A94" s="12"/>
      <c r="B94" s="13"/>
      <c r="C94" s="29" t="e">
        <f>VLOOKUP(B94,'Liste des articles'!$C$7:$D$30,2)</f>
        <v>#N/A</v>
      </c>
      <c r="D94" s="10"/>
      <c r="E94" s="13"/>
      <c r="F94" s="13"/>
      <c r="G94" s="11">
        <f t="shared" si="1"/>
        <v>0</v>
      </c>
      <c r="H94" s="13"/>
    </row>
    <row r="95" spans="1:8">
      <c r="A95" s="12"/>
      <c r="B95" s="13"/>
      <c r="C95" s="29" t="e">
        <f>VLOOKUP(B95,'Liste des articles'!$C$7:$D$30,2)</f>
        <v>#N/A</v>
      </c>
      <c r="D95" s="10"/>
      <c r="E95" s="13"/>
      <c r="F95" s="13"/>
      <c r="G95" s="11">
        <f t="shared" si="1"/>
        <v>0</v>
      </c>
      <c r="H95" s="13"/>
    </row>
    <row r="96" spans="1:8">
      <c r="A96" s="12"/>
      <c r="B96" s="13"/>
      <c r="C96" s="29" t="e">
        <f>VLOOKUP(B96,'Liste des articles'!$C$7:$D$30,2)</f>
        <v>#N/A</v>
      </c>
      <c r="D96" s="10"/>
      <c r="E96" s="13"/>
      <c r="F96" s="13"/>
      <c r="G96" s="11">
        <f t="shared" si="1"/>
        <v>0</v>
      </c>
      <c r="H96" s="13"/>
    </row>
    <row r="97" spans="1:8">
      <c r="A97" s="12"/>
      <c r="B97" s="13"/>
      <c r="C97" s="29" t="e">
        <f>VLOOKUP(B97,'Liste des articles'!$C$7:$D$30,2)</f>
        <v>#N/A</v>
      </c>
      <c r="D97" s="10"/>
      <c r="E97" s="13"/>
      <c r="F97" s="13"/>
      <c r="G97" s="11">
        <f t="shared" si="1"/>
        <v>0</v>
      </c>
      <c r="H97" s="13"/>
    </row>
    <row r="98" spans="1:8">
      <c r="A98" s="12"/>
      <c r="B98" s="13"/>
      <c r="C98" s="29" t="e">
        <f>VLOOKUP(B98,'Liste des articles'!$C$7:$D$30,2)</f>
        <v>#N/A</v>
      </c>
      <c r="D98" s="10"/>
      <c r="E98" s="13"/>
      <c r="F98" s="13"/>
      <c r="G98" s="11">
        <f t="shared" si="1"/>
        <v>0</v>
      </c>
      <c r="H98" s="13"/>
    </row>
    <row r="99" spans="1:8">
      <c r="A99" s="12"/>
      <c r="B99" s="13"/>
      <c r="C99" s="29" t="e">
        <f>VLOOKUP(B99,'Liste des articles'!$C$7:$D$30,2)</f>
        <v>#N/A</v>
      </c>
      <c r="D99" s="10"/>
      <c r="E99" s="13"/>
      <c r="F99" s="13"/>
      <c r="G99" s="11">
        <f t="shared" si="1"/>
        <v>0</v>
      </c>
      <c r="H99" s="13"/>
    </row>
    <row r="100" spans="1:8">
      <c r="A100" s="12"/>
      <c r="B100" s="13"/>
      <c r="C100" s="29" t="e">
        <f>VLOOKUP(B100,'Liste des articles'!$C$7:$D$30,2)</f>
        <v>#N/A</v>
      </c>
      <c r="D100" s="10"/>
      <c r="E100" s="13"/>
      <c r="F100" s="13"/>
      <c r="G100" s="11">
        <f t="shared" si="1"/>
        <v>0</v>
      </c>
      <c r="H100" s="13"/>
    </row>
    <row r="101" spans="1:8">
      <c r="A101" s="12"/>
      <c r="B101" s="13"/>
      <c r="C101" s="29" t="e">
        <f>VLOOKUP(B101,'Liste des articles'!$C$7:$D$30,2)</f>
        <v>#N/A</v>
      </c>
      <c r="D101" s="10"/>
      <c r="E101" s="13"/>
      <c r="F101" s="13"/>
      <c r="G101" s="11">
        <f t="shared" si="1"/>
        <v>0</v>
      </c>
      <c r="H101" s="13"/>
    </row>
    <row r="102" spans="1:8">
      <c r="A102" s="12"/>
      <c r="B102" s="13"/>
      <c r="C102" s="29" t="e">
        <f>VLOOKUP(B102,'Liste des articles'!$C$7:$D$30,2)</f>
        <v>#N/A</v>
      </c>
      <c r="D102" s="10"/>
      <c r="E102" s="13"/>
      <c r="F102" s="13"/>
      <c r="G102" s="11">
        <f t="shared" si="1"/>
        <v>0</v>
      </c>
      <c r="H102" s="13"/>
    </row>
    <row r="103" spans="1:8">
      <c r="A103" s="12"/>
      <c r="B103" s="13"/>
      <c r="C103" s="29" t="e">
        <f>VLOOKUP(B103,'Liste des articles'!$C$7:$D$30,2)</f>
        <v>#N/A</v>
      </c>
      <c r="D103" s="10"/>
      <c r="E103" s="13"/>
      <c r="F103" s="13"/>
      <c r="G103" s="11">
        <f t="shared" si="1"/>
        <v>0</v>
      </c>
      <c r="H103" s="13"/>
    </row>
    <row r="104" spans="1:8">
      <c r="A104" s="12"/>
      <c r="B104" s="13"/>
      <c r="C104" s="29" t="e">
        <f>VLOOKUP(B104,'Liste des articles'!$C$7:$D$30,2)</f>
        <v>#N/A</v>
      </c>
      <c r="D104" s="10"/>
      <c r="E104" s="13"/>
      <c r="F104" s="13"/>
      <c r="G104" s="11">
        <f t="shared" si="1"/>
        <v>0</v>
      </c>
      <c r="H104" s="13"/>
    </row>
    <row r="105" spans="1:8">
      <c r="A105" s="12"/>
      <c r="B105" s="13"/>
      <c r="C105" s="29" t="e">
        <f>VLOOKUP(B105,'Liste des articles'!$C$7:$D$30,2)</f>
        <v>#N/A</v>
      </c>
      <c r="D105" s="10"/>
      <c r="E105" s="13"/>
      <c r="F105" s="13"/>
      <c r="G105" s="11">
        <f t="shared" si="1"/>
        <v>0</v>
      </c>
      <c r="H105" s="13"/>
    </row>
    <row r="106" spans="1:8">
      <c r="A106" s="12"/>
      <c r="B106" s="13"/>
      <c r="C106" s="29" t="e">
        <f>VLOOKUP(B106,'Liste des articles'!$C$7:$D$30,2)</f>
        <v>#N/A</v>
      </c>
      <c r="D106" s="10"/>
      <c r="E106" s="13"/>
      <c r="F106" s="13"/>
      <c r="G106" s="11">
        <f t="shared" si="1"/>
        <v>0</v>
      </c>
      <c r="H106" s="13"/>
    </row>
    <row r="107" spans="1:8">
      <c r="A107" s="12"/>
      <c r="B107" s="13"/>
      <c r="C107" s="29" t="e">
        <f>VLOOKUP(B107,'Liste des articles'!$C$7:$D$30,2)</f>
        <v>#N/A</v>
      </c>
      <c r="D107" s="10"/>
      <c r="E107" s="13"/>
      <c r="F107" s="13"/>
      <c r="G107" s="11">
        <f t="shared" si="1"/>
        <v>0</v>
      </c>
      <c r="H107" s="13"/>
    </row>
    <row r="108" spans="1:8">
      <c r="A108" s="12"/>
      <c r="B108" s="13"/>
      <c r="C108" s="29" t="e">
        <f>VLOOKUP(B108,'Liste des articles'!$C$7:$D$30,2)</f>
        <v>#N/A</v>
      </c>
      <c r="D108" s="10"/>
      <c r="E108" s="13"/>
      <c r="F108" s="13"/>
      <c r="G108" s="11">
        <f t="shared" si="1"/>
        <v>0</v>
      </c>
      <c r="H108" s="13"/>
    </row>
    <row r="109" spans="1:8">
      <c r="A109" s="12"/>
      <c r="B109" s="13"/>
      <c r="C109" s="29" t="e">
        <f>VLOOKUP(B109,'Liste des articles'!$C$7:$D$30,2)</f>
        <v>#N/A</v>
      </c>
      <c r="D109" s="10"/>
      <c r="E109" s="13"/>
      <c r="F109" s="13"/>
      <c r="G109" s="11">
        <f t="shared" si="1"/>
        <v>0</v>
      </c>
      <c r="H109" s="13"/>
    </row>
    <row r="110" spans="1:8">
      <c r="A110" s="12"/>
      <c r="B110" s="13"/>
      <c r="C110" s="29" t="e">
        <f>VLOOKUP(B110,'Liste des articles'!$C$7:$D$30,2)</f>
        <v>#N/A</v>
      </c>
      <c r="D110" s="10"/>
      <c r="E110" s="13"/>
      <c r="F110" s="13"/>
      <c r="G110" s="11">
        <f t="shared" si="1"/>
        <v>0</v>
      </c>
      <c r="H110" s="13"/>
    </row>
    <row r="111" spans="1:8">
      <c r="A111" s="12"/>
      <c r="B111" s="13"/>
      <c r="C111" s="29" t="e">
        <f>VLOOKUP(B111,'Liste des articles'!$C$7:$D$30,2)</f>
        <v>#N/A</v>
      </c>
      <c r="D111" s="10"/>
      <c r="E111" s="13"/>
      <c r="F111" s="13"/>
      <c r="G111" s="11">
        <f t="shared" si="1"/>
        <v>0</v>
      </c>
      <c r="H111" s="13"/>
    </row>
    <row r="112" spans="1:8">
      <c r="A112" s="12"/>
      <c r="B112" s="13"/>
      <c r="C112" s="29" t="e">
        <f>VLOOKUP(B112,'Liste des articles'!$C$7:$D$30,2)</f>
        <v>#N/A</v>
      </c>
      <c r="D112" s="10"/>
      <c r="E112" s="13"/>
      <c r="F112" s="13"/>
      <c r="G112" s="11">
        <f t="shared" si="1"/>
        <v>0</v>
      </c>
      <c r="H112" s="13"/>
    </row>
    <row r="113" spans="1:8">
      <c r="A113" s="12"/>
      <c r="B113" s="13"/>
      <c r="C113" s="29" t="e">
        <f>VLOOKUP(B113,'Liste des articles'!$C$7:$D$30,2)</f>
        <v>#N/A</v>
      </c>
      <c r="D113" s="10"/>
      <c r="E113" s="13"/>
      <c r="F113" s="13"/>
      <c r="G113" s="11">
        <f t="shared" si="1"/>
        <v>0</v>
      </c>
      <c r="H113" s="13"/>
    </row>
    <row r="114" spans="1:8">
      <c r="A114" s="12"/>
      <c r="B114" s="13"/>
      <c r="C114" s="29" t="e">
        <f>VLOOKUP(B114,'Liste des articles'!$C$7:$D$30,2)</f>
        <v>#N/A</v>
      </c>
      <c r="D114" s="10"/>
      <c r="E114" s="13"/>
      <c r="F114" s="13"/>
      <c r="G114" s="11">
        <f t="shared" si="1"/>
        <v>0</v>
      </c>
      <c r="H114" s="13"/>
    </row>
    <row r="115" spans="1:8">
      <c r="A115" s="12"/>
      <c r="B115" s="13"/>
      <c r="C115" s="29" t="e">
        <f>VLOOKUP(B115,'Liste des articles'!$C$7:$D$30,2)</f>
        <v>#N/A</v>
      </c>
      <c r="D115" s="10"/>
      <c r="E115" s="13"/>
      <c r="F115" s="13"/>
      <c r="G115" s="11">
        <f t="shared" si="1"/>
        <v>0</v>
      </c>
      <c r="H115" s="13"/>
    </row>
    <row r="116" spans="1:8">
      <c r="A116" s="12"/>
      <c r="B116" s="13"/>
      <c r="C116" s="29" t="e">
        <f>VLOOKUP(B116,'Liste des articles'!$C$7:$D$30,2)</f>
        <v>#N/A</v>
      </c>
      <c r="D116" s="10"/>
      <c r="E116" s="13"/>
      <c r="F116" s="13"/>
      <c r="G116" s="11">
        <f t="shared" si="1"/>
        <v>0</v>
      </c>
      <c r="H116" s="13"/>
    </row>
    <row r="117" spans="1:8">
      <c r="A117" s="12"/>
      <c r="B117" s="13"/>
      <c r="C117" s="29" t="e">
        <f>VLOOKUP(B117,'Liste des articles'!$C$7:$D$30,2)</f>
        <v>#N/A</v>
      </c>
      <c r="D117" s="10"/>
      <c r="E117" s="13"/>
      <c r="F117" s="13"/>
      <c r="G117" s="11">
        <f t="shared" si="1"/>
        <v>0</v>
      </c>
      <c r="H117" s="13"/>
    </row>
    <row r="118" spans="1:8">
      <c r="A118" s="12"/>
      <c r="B118" s="13"/>
      <c r="C118" s="29" t="e">
        <f>VLOOKUP(B118,'Liste des articles'!$C$7:$D$30,2)</f>
        <v>#N/A</v>
      </c>
      <c r="D118" s="10"/>
      <c r="E118" s="13"/>
      <c r="F118" s="13"/>
      <c r="G118" s="11">
        <f t="shared" si="1"/>
        <v>0</v>
      </c>
      <c r="H118" s="13"/>
    </row>
    <row r="119" spans="1:8">
      <c r="A119" s="12"/>
      <c r="B119" s="13"/>
      <c r="C119" s="29" t="e">
        <f>VLOOKUP(B119,'Liste des articles'!$C$7:$D$30,2)</f>
        <v>#N/A</v>
      </c>
      <c r="D119" s="10"/>
      <c r="E119" s="13"/>
      <c r="F119" s="13"/>
      <c r="G119" s="11">
        <f t="shared" si="1"/>
        <v>0</v>
      </c>
      <c r="H119" s="13"/>
    </row>
    <row r="120" spans="1:8">
      <c r="A120" s="12"/>
      <c r="B120" s="13"/>
      <c r="C120" s="29" t="e">
        <f>VLOOKUP(B120,'Liste des articles'!$C$7:$D$30,2)</f>
        <v>#N/A</v>
      </c>
      <c r="D120" s="10"/>
      <c r="E120" s="13"/>
      <c r="F120" s="13"/>
      <c r="G120" s="11">
        <f t="shared" si="1"/>
        <v>0</v>
      </c>
      <c r="H120" s="13"/>
    </row>
    <row r="121" spans="1:8">
      <c r="A121" s="12"/>
      <c r="B121" s="13"/>
      <c r="C121" s="29" t="e">
        <f>VLOOKUP(B121,'Liste des articles'!$C$7:$D$30,2)</f>
        <v>#N/A</v>
      </c>
      <c r="D121" s="10"/>
      <c r="E121" s="13"/>
      <c r="F121" s="13"/>
      <c r="G121" s="11">
        <f t="shared" si="1"/>
        <v>0</v>
      </c>
      <c r="H121" s="13"/>
    </row>
    <row r="122" spans="1:8">
      <c r="A122" s="12"/>
      <c r="B122" s="13"/>
      <c r="C122" s="29" t="e">
        <f>VLOOKUP(B122,'Liste des articles'!$C$7:$D$30,2)</f>
        <v>#N/A</v>
      </c>
      <c r="D122" s="10"/>
      <c r="E122" s="13"/>
      <c r="F122" s="13"/>
      <c r="G122" s="11">
        <f t="shared" si="1"/>
        <v>0</v>
      </c>
      <c r="H122" s="13"/>
    </row>
    <row r="123" spans="1:8">
      <c r="A123" s="12"/>
      <c r="B123" s="13"/>
      <c r="C123" s="29" t="e">
        <f>VLOOKUP(B123,'Liste des articles'!$C$7:$D$30,2)</f>
        <v>#N/A</v>
      </c>
      <c r="D123" s="10"/>
      <c r="E123" s="13"/>
      <c r="F123" s="13"/>
      <c r="G123" s="11">
        <f t="shared" si="1"/>
        <v>0</v>
      </c>
      <c r="H123" s="13"/>
    </row>
    <row r="124" spans="1:8">
      <c r="A124" s="12"/>
      <c r="B124" s="13"/>
      <c r="C124" s="29" t="e">
        <f>VLOOKUP(B124,'Liste des articles'!$C$7:$D$30,2)</f>
        <v>#N/A</v>
      </c>
      <c r="D124" s="10"/>
      <c r="E124" s="13"/>
      <c r="F124" s="13"/>
      <c r="G124" s="11">
        <f t="shared" si="1"/>
        <v>0</v>
      </c>
      <c r="H124" s="13"/>
    </row>
    <row r="125" spans="1:8">
      <c r="A125" s="12"/>
      <c r="B125" s="13"/>
      <c r="C125" s="29" t="e">
        <f>VLOOKUP(B125,'Liste des articles'!$C$7:$D$30,2)</f>
        <v>#N/A</v>
      </c>
      <c r="D125" s="10"/>
      <c r="E125" s="13"/>
      <c r="F125" s="13"/>
      <c r="G125" s="11">
        <f t="shared" si="1"/>
        <v>0</v>
      </c>
      <c r="H125" s="13"/>
    </row>
    <row r="126" spans="1:8">
      <c r="A126" s="12"/>
      <c r="B126" s="13"/>
      <c r="C126" s="29" t="e">
        <f>VLOOKUP(B126,'Liste des articles'!$C$7:$D$30,2)</f>
        <v>#N/A</v>
      </c>
      <c r="D126" s="10"/>
      <c r="E126" s="13"/>
      <c r="F126" s="13"/>
      <c r="G126" s="11">
        <f t="shared" si="1"/>
        <v>0</v>
      </c>
      <c r="H126" s="13"/>
    </row>
    <row r="127" spans="1:8">
      <c r="A127" s="12"/>
      <c r="B127" s="13"/>
      <c r="C127" s="29" t="e">
        <f>VLOOKUP(B127,'Liste des articles'!$C$7:$D$30,2)</f>
        <v>#N/A</v>
      </c>
      <c r="D127" s="10"/>
      <c r="E127" s="13"/>
      <c r="F127" s="13"/>
      <c r="G127" s="11">
        <f t="shared" si="1"/>
        <v>0</v>
      </c>
      <c r="H127" s="13"/>
    </row>
    <row r="128" spans="1:8">
      <c r="A128" s="12"/>
      <c r="B128" s="13"/>
      <c r="C128" s="29" t="e">
        <f>VLOOKUP(B128,'Liste des articles'!$C$7:$D$30,2)</f>
        <v>#N/A</v>
      </c>
      <c r="D128" s="10"/>
      <c r="E128" s="13"/>
      <c r="F128" s="13"/>
      <c r="G128" s="11">
        <f t="shared" si="1"/>
        <v>0</v>
      </c>
      <c r="H128" s="13"/>
    </row>
    <row r="129" spans="1:8">
      <c r="A129" s="12"/>
      <c r="B129" s="13"/>
      <c r="C129" s="29" t="e">
        <f>VLOOKUP(B129,'Liste des articles'!$C$7:$D$30,2)</f>
        <v>#N/A</v>
      </c>
      <c r="D129" s="10"/>
      <c r="E129" s="13"/>
      <c r="F129" s="13"/>
      <c r="G129" s="11">
        <f t="shared" si="1"/>
        <v>0</v>
      </c>
      <c r="H129" s="13"/>
    </row>
    <row r="130" spans="1:8">
      <c r="A130" s="12"/>
      <c r="B130" s="13"/>
      <c r="C130" s="29" t="e">
        <f>VLOOKUP(B130,'Liste des articles'!$C$7:$D$30,2)</f>
        <v>#N/A</v>
      </c>
      <c r="D130" s="10"/>
      <c r="E130" s="13"/>
      <c r="F130" s="13"/>
      <c r="G130" s="11">
        <f t="shared" si="1"/>
        <v>0</v>
      </c>
      <c r="H130" s="13"/>
    </row>
    <row r="131" spans="1:8">
      <c r="A131" s="12"/>
      <c r="B131" s="13"/>
      <c r="C131" s="29" t="e">
        <f>VLOOKUP(B131,'Liste des articles'!$C$7:$D$30,2)</f>
        <v>#N/A</v>
      </c>
      <c r="D131" s="10"/>
      <c r="E131" s="13"/>
      <c r="F131" s="13"/>
      <c r="G131" s="11">
        <f t="shared" si="1"/>
        <v>0</v>
      </c>
      <c r="H131" s="13"/>
    </row>
    <row r="132" spans="1:8">
      <c r="A132" s="12"/>
      <c r="B132" s="13"/>
      <c r="C132" s="29" t="e">
        <f>VLOOKUP(B132,'Liste des articles'!$C$7:$D$30,2)</f>
        <v>#N/A</v>
      </c>
      <c r="D132" s="10"/>
      <c r="E132" s="13"/>
      <c r="F132" s="13"/>
      <c r="G132" s="11">
        <f t="shared" si="1"/>
        <v>0</v>
      </c>
      <c r="H132" s="13"/>
    </row>
    <row r="133" spans="1:8">
      <c r="A133" s="12"/>
      <c r="B133" s="13"/>
      <c r="C133" s="29" t="e">
        <f>VLOOKUP(B133,'Liste des articles'!$C$7:$D$30,2)</f>
        <v>#N/A</v>
      </c>
      <c r="D133" s="10"/>
      <c r="E133" s="13"/>
      <c r="F133" s="13"/>
      <c r="G133" s="11">
        <f t="shared" si="1"/>
        <v>0</v>
      </c>
      <c r="H133" s="13"/>
    </row>
    <row r="134" spans="1:8">
      <c r="A134" s="12"/>
      <c r="B134" s="13"/>
      <c r="C134" s="29" t="e">
        <f>VLOOKUP(B134,'Liste des articles'!$C$7:$D$30,2)</f>
        <v>#N/A</v>
      </c>
      <c r="D134" s="10"/>
      <c r="E134" s="13"/>
      <c r="F134" s="13"/>
      <c r="G134" s="11">
        <f t="shared" si="1"/>
        <v>0</v>
      </c>
      <c r="H134" s="13"/>
    </row>
    <row r="135" spans="1:8">
      <c r="A135" s="12"/>
      <c r="B135" s="13"/>
      <c r="C135" s="29" t="e">
        <f>VLOOKUP(B135,'Liste des articles'!$C$7:$D$30,2)</f>
        <v>#N/A</v>
      </c>
      <c r="D135" s="10"/>
      <c r="E135" s="13"/>
      <c r="F135" s="13"/>
      <c r="G135" s="11">
        <f t="shared" si="1"/>
        <v>0</v>
      </c>
      <c r="H135" s="13"/>
    </row>
    <row r="136" spans="1:8">
      <c r="A136" s="12"/>
      <c r="B136" s="13"/>
      <c r="C136" s="29" t="e">
        <f>VLOOKUP(B136,'Liste des articles'!$C$7:$D$30,2)</f>
        <v>#N/A</v>
      </c>
      <c r="D136" s="10"/>
      <c r="E136" s="13"/>
      <c r="F136" s="13"/>
      <c r="G136" s="11">
        <f t="shared" ref="G136:G199" si="2">+E136*F136</f>
        <v>0</v>
      </c>
      <c r="H136" s="13"/>
    </row>
    <row r="137" spans="1:8">
      <c r="A137" s="12"/>
      <c r="B137" s="13"/>
      <c r="C137" s="29" t="e">
        <f>VLOOKUP(B137,'Liste des articles'!$C$7:$D$30,2)</f>
        <v>#N/A</v>
      </c>
      <c r="D137" s="10"/>
      <c r="E137" s="13"/>
      <c r="F137" s="13"/>
      <c r="G137" s="11">
        <f t="shared" si="2"/>
        <v>0</v>
      </c>
      <c r="H137" s="13"/>
    </row>
    <row r="138" spans="1:8">
      <c r="A138" s="12"/>
      <c r="B138" s="13"/>
      <c r="C138" s="29" t="e">
        <f>VLOOKUP(B138,'Liste des articles'!$C$7:$D$30,2)</f>
        <v>#N/A</v>
      </c>
      <c r="D138" s="10"/>
      <c r="E138" s="13"/>
      <c r="F138" s="13"/>
      <c r="G138" s="11">
        <f t="shared" si="2"/>
        <v>0</v>
      </c>
      <c r="H138" s="13"/>
    </row>
    <row r="139" spans="1:8">
      <c r="A139" s="12"/>
      <c r="B139" s="13"/>
      <c r="C139" s="29" t="e">
        <f>VLOOKUP(B139,'Liste des articles'!$C$7:$D$30,2)</f>
        <v>#N/A</v>
      </c>
      <c r="D139" s="10"/>
      <c r="E139" s="13"/>
      <c r="F139" s="13"/>
      <c r="G139" s="11">
        <f t="shared" si="2"/>
        <v>0</v>
      </c>
      <c r="H139" s="13"/>
    </row>
    <row r="140" spans="1:8">
      <c r="A140" s="12"/>
      <c r="B140" s="13"/>
      <c r="C140" s="29" t="e">
        <f>VLOOKUP(B140,'Liste des articles'!$C$7:$D$30,2)</f>
        <v>#N/A</v>
      </c>
      <c r="D140" s="10"/>
      <c r="E140" s="13"/>
      <c r="F140" s="13"/>
      <c r="G140" s="11">
        <f t="shared" si="2"/>
        <v>0</v>
      </c>
      <c r="H140" s="13"/>
    </row>
    <row r="141" spans="1:8">
      <c r="A141" s="12"/>
      <c r="B141" s="13"/>
      <c r="C141" s="29" t="e">
        <f>VLOOKUP(B141,'Liste des articles'!$C$7:$D$30,2)</f>
        <v>#N/A</v>
      </c>
      <c r="D141" s="10"/>
      <c r="E141" s="13"/>
      <c r="F141" s="13"/>
      <c r="G141" s="11">
        <f t="shared" si="2"/>
        <v>0</v>
      </c>
      <c r="H141" s="13"/>
    </row>
    <row r="142" spans="1:8">
      <c r="A142" s="12"/>
      <c r="B142" s="13"/>
      <c r="C142" s="29" t="e">
        <f>VLOOKUP(B142,'Liste des articles'!$C$7:$D$30,2)</f>
        <v>#N/A</v>
      </c>
      <c r="D142" s="10"/>
      <c r="E142" s="13"/>
      <c r="F142" s="13"/>
      <c r="G142" s="11">
        <f t="shared" si="2"/>
        <v>0</v>
      </c>
      <c r="H142" s="13"/>
    </row>
    <row r="143" spans="1:8">
      <c r="A143" s="12"/>
      <c r="B143" s="13"/>
      <c r="C143" s="29" t="e">
        <f>VLOOKUP(B143,'Liste des articles'!$C$7:$D$30,2)</f>
        <v>#N/A</v>
      </c>
      <c r="D143" s="10"/>
      <c r="E143" s="13"/>
      <c r="F143" s="13"/>
      <c r="G143" s="11">
        <f t="shared" si="2"/>
        <v>0</v>
      </c>
      <c r="H143" s="13"/>
    </row>
    <row r="144" spans="1:8">
      <c r="A144" s="12"/>
      <c r="B144" s="13"/>
      <c r="C144" s="29" t="e">
        <f>VLOOKUP(B144,'Liste des articles'!$C$7:$D$30,2)</f>
        <v>#N/A</v>
      </c>
      <c r="D144" s="10"/>
      <c r="E144" s="13"/>
      <c r="F144" s="13"/>
      <c r="G144" s="11">
        <f t="shared" si="2"/>
        <v>0</v>
      </c>
      <c r="H144" s="13"/>
    </row>
    <row r="145" spans="1:8">
      <c r="A145" s="12"/>
      <c r="B145" s="13"/>
      <c r="C145" s="29" t="e">
        <f>VLOOKUP(B145,'Liste des articles'!$C$7:$D$30,2)</f>
        <v>#N/A</v>
      </c>
      <c r="D145" s="10"/>
      <c r="E145" s="13"/>
      <c r="F145" s="13"/>
      <c r="G145" s="11">
        <f t="shared" si="2"/>
        <v>0</v>
      </c>
      <c r="H145" s="13"/>
    </row>
    <row r="146" spans="1:8">
      <c r="A146" s="12"/>
      <c r="B146" s="13"/>
      <c r="C146" s="29" t="e">
        <f>VLOOKUP(B146,'Liste des articles'!$C$7:$D$30,2)</f>
        <v>#N/A</v>
      </c>
      <c r="D146" s="10"/>
      <c r="E146" s="13"/>
      <c r="F146" s="13"/>
      <c r="G146" s="11">
        <f t="shared" si="2"/>
        <v>0</v>
      </c>
      <c r="H146" s="13"/>
    </row>
    <row r="147" spans="1:8">
      <c r="A147" s="12"/>
      <c r="B147" s="13"/>
      <c r="C147" s="29" t="e">
        <f>VLOOKUP(B147,'Liste des articles'!$C$7:$D$30,2)</f>
        <v>#N/A</v>
      </c>
      <c r="D147" s="10"/>
      <c r="E147" s="13"/>
      <c r="F147" s="13"/>
      <c r="G147" s="11">
        <f t="shared" si="2"/>
        <v>0</v>
      </c>
      <c r="H147" s="13"/>
    </row>
    <row r="148" spans="1:8">
      <c r="A148" s="12"/>
      <c r="B148" s="13"/>
      <c r="C148" s="29" t="e">
        <f>VLOOKUP(B148,'Liste des articles'!$C$7:$D$30,2)</f>
        <v>#N/A</v>
      </c>
      <c r="D148" s="10"/>
      <c r="E148" s="13"/>
      <c r="F148" s="13"/>
      <c r="G148" s="11">
        <f t="shared" si="2"/>
        <v>0</v>
      </c>
      <c r="H148" s="13"/>
    </row>
    <row r="149" spans="1:8">
      <c r="A149" s="12"/>
      <c r="B149" s="13"/>
      <c r="C149" s="29" t="e">
        <f>VLOOKUP(B149,'Liste des articles'!$C$7:$D$30,2)</f>
        <v>#N/A</v>
      </c>
      <c r="D149" s="10"/>
      <c r="E149" s="13"/>
      <c r="F149" s="13"/>
      <c r="G149" s="11">
        <f t="shared" si="2"/>
        <v>0</v>
      </c>
      <c r="H149" s="13"/>
    </row>
    <row r="150" spans="1:8">
      <c r="A150" s="12"/>
      <c r="B150" s="13"/>
      <c r="C150" s="29" t="e">
        <f>VLOOKUP(B150,'Liste des articles'!$C$7:$D$30,2)</f>
        <v>#N/A</v>
      </c>
      <c r="D150" s="10"/>
      <c r="E150" s="13"/>
      <c r="F150" s="13"/>
      <c r="G150" s="11">
        <f t="shared" si="2"/>
        <v>0</v>
      </c>
      <c r="H150" s="13"/>
    </row>
    <row r="151" spans="1:8">
      <c r="A151" s="12"/>
      <c r="B151" s="13"/>
      <c r="C151" s="29" t="e">
        <f>VLOOKUP(B151,'Liste des articles'!$C$7:$D$30,2)</f>
        <v>#N/A</v>
      </c>
      <c r="D151" s="10"/>
      <c r="E151" s="13"/>
      <c r="F151" s="13"/>
      <c r="G151" s="11">
        <f t="shared" si="2"/>
        <v>0</v>
      </c>
      <c r="H151" s="13"/>
    </row>
    <row r="152" spans="1:8">
      <c r="A152" s="12"/>
      <c r="B152" s="13"/>
      <c r="C152" s="29" t="e">
        <f>VLOOKUP(B152,'Liste des articles'!$C$7:$D$30,2)</f>
        <v>#N/A</v>
      </c>
      <c r="D152" s="10"/>
      <c r="E152" s="13"/>
      <c r="F152" s="13"/>
      <c r="G152" s="11">
        <f t="shared" si="2"/>
        <v>0</v>
      </c>
      <c r="H152" s="13"/>
    </row>
    <row r="153" spans="1:8">
      <c r="A153" s="12"/>
      <c r="B153" s="13"/>
      <c r="C153" s="29" t="e">
        <f>VLOOKUP(B153,'Liste des articles'!$C$7:$D$30,2)</f>
        <v>#N/A</v>
      </c>
      <c r="D153" s="10"/>
      <c r="E153" s="13"/>
      <c r="F153" s="13"/>
      <c r="G153" s="11">
        <f t="shared" si="2"/>
        <v>0</v>
      </c>
      <c r="H153" s="13"/>
    </row>
    <row r="154" spans="1:8">
      <c r="A154" s="12"/>
      <c r="B154" s="13"/>
      <c r="C154" s="29" t="e">
        <f>VLOOKUP(B154,'Liste des articles'!$C$7:$D$30,2)</f>
        <v>#N/A</v>
      </c>
      <c r="D154" s="10"/>
      <c r="E154" s="13"/>
      <c r="F154" s="13"/>
      <c r="G154" s="11">
        <f t="shared" si="2"/>
        <v>0</v>
      </c>
      <c r="H154" s="13"/>
    </row>
    <row r="155" spans="1:8">
      <c r="A155" s="12"/>
      <c r="B155" s="13"/>
      <c r="C155" s="29" t="e">
        <f>VLOOKUP(B155,'Liste des articles'!$C$7:$D$30,2)</f>
        <v>#N/A</v>
      </c>
      <c r="D155" s="10"/>
      <c r="E155" s="13"/>
      <c r="F155" s="13"/>
      <c r="G155" s="11">
        <f t="shared" si="2"/>
        <v>0</v>
      </c>
      <c r="H155" s="13"/>
    </row>
    <row r="156" spans="1:8">
      <c r="A156" s="12"/>
      <c r="B156" s="13"/>
      <c r="C156" s="29" t="e">
        <f>VLOOKUP(B156,'Liste des articles'!$C$7:$D$30,2)</f>
        <v>#N/A</v>
      </c>
      <c r="D156" s="10"/>
      <c r="E156" s="13"/>
      <c r="F156" s="13"/>
      <c r="G156" s="11">
        <f t="shared" si="2"/>
        <v>0</v>
      </c>
      <c r="H156" s="13"/>
    </row>
    <row r="157" spans="1:8">
      <c r="A157" s="12"/>
      <c r="B157" s="13"/>
      <c r="C157" s="29" t="e">
        <f>VLOOKUP(B157,'Liste des articles'!$C$7:$D$30,2)</f>
        <v>#N/A</v>
      </c>
      <c r="D157" s="10"/>
      <c r="E157" s="13"/>
      <c r="F157" s="13"/>
      <c r="G157" s="11">
        <f t="shared" si="2"/>
        <v>0</v>
      </c>
      <c r="H157" s="13"/>
    </row>
    <row r="158" spans="1:8">
      <c r="A158" s="12"/>
      <c r="B158" s="13"/>
      <c r="C158" s="29" t="e">
        <f>VLOOKUP(B158,'Liste des articles'!$C$7:$D$30,2)</f>
        <v>#N/A</v>
      </c>
      <c r="D158" s="10"/>
      <c r="E158" s="13"/>
      <c r="F158" s="13"/>
      <c r="G158" s="11">
        <f t="shared" si="2"/>
        <v>0</v>
      </c>
      <c r="H158" s="13"/>
    </row>
    <row r="159" spans="1:8">
      <c r="A159" s="12"/>
      <c r="B159" s="13"/>
      <c r="C159" s="29" t="e">
        <f>VLOOKUP(B159,'Liste des articles'!$C$7:$D$30,2)</f>
        <v>#N/A</v>
      </c>
      <c r="D159" s="10"/>
      <c r="E159" s="13"/>
      <c r="F159" s="13"/>
      <c r="G159" s="11">
        <f t="shared" si="2"/>
        <v>0</v>
      </c>
      <c r="H159" s="13"/>
    </row>
    <row r="160" spans="1:8">
      <c r="A160" s="12"/>
      <c r="B160" s="13"/>
      <c r="C160" s="29" t="e">
        <f>VLOOKUP(B160,'Liste des articles'!$C$7:$D$30,2)</f>
        <v>#N/A</v>
      </c>
      <c r="D160" s="10"/>
      <c r="E160" s="13"/>
      <c r="F160" s="13"/>
      <c r="G160" s="11">
        <f t="shared" si="2"/>
        <v>0</v>
      </c>
      <c r="H160" s="13"/>
    </row>
    <row r="161" spans="1:8">
      <c r="A161" s="12"/>
      <c r="B161" s="13"/>
      <c r="C161" s="29" t="e">
        <f>VLOOKUP(B161,'Liste des articles'!$C$7:$D$30,2)</f>
        <v>#N/A</v>
      </c>
      <c r="D161" s="10"/>
      <c r="E161" s="13"/>
      <c r="F161" s="13"/>
      <c r="G161" s="11">
        <f t="shared" si="2"/>
        <v>0</v>
      </c>
      <c r="H161" s="13"/>
    </row>
    <row r="162" spans="1:8">
      <c r="A162" s="12"/>
      <c r="B162" s="13"/>
      <c r="C162" s="29" t="e">
        <f>VLOOKUP(B162,'Liste des articles'!$C$7:$D$30,2)</f>
        <v>#N/A</v>
      </c>
      <c r="D162" s="10"/>
      <c r="E162" s="13"/>
      <c r="F162" s="13"/>
      <c r="G162" s="11">
        <f t="shared" si="2"/>
        <v>0</v>
      </c>
      <c r="H162" s="13"/>
    </row>
    <row r="163" spans="1:8">
      <c r="A163" s="12"/>
      <c r="B163" s="13"/>
      <c r="C163" s="29" t="e">
        <f>VLOOKUP(B163,'Liste des articles'!$C$7:$D$30,2)</f>
        <v>#N/A</v>
      </c>
      <c r="D163" s="10"/>
      <c r="E163" s="13"/>
      <c r="F163" s="13"/>
      <c r="G163" s="11">
        <f t="shared" si="2"/>
        <v>0</v>
      </c>
      <c r="H163" s="13"/>
    </row>
    <row r="164" spans="1:8">
      <c r="A164" s="12"/>
      <c r="B164" s="13"/>
      <c r="C164" s="29" t="e">
        <f>VLOOKUP(B164,'Liste des articles'!$C$7:$D$30,2)</f>
        <v>#N/A</v>
      </c>
      <c r="D164" s="10"/>
      <c r="E164" s="13"/>
      <c r="F164" s="13"/>
      <c r="G164" s="11">
        <f t="shared" si="2"/>
        <v>0</v>
      </c>
      <c r="H164" s="13"/>
    </row>
    <row r="165" spans="1:8">
      <c r="A165" s="12"/>
      <c r="B165" s="13"/>
      <c r="C165" s="29" t="e">
        <f>VLOOKUP(B165,'Liste des articles'!$C$7:$D$30,2)</f>
        <v>#N/A</v>
      </c>
      <c r="D165" s="10"/>
      <c r="E165" s="13"/>
      <c r="F165" s="13"/>
      <c r="G165" s="11">
        <f t="shared" si="2"/>
        <v>0</v>
      </c>
      <c r="H165" s="13"/>
    </row>
    <row r="166" spans="1:8">
      <c r="A166" s="12"/>
      <c r="B166" s="13"/>
      <c r="C166" s="29" t="e">
        <f>VLOOKUP(B166,'Liste des articles'!$C$7:$D$30,2)</f>
        <v>#N/A</v>
      </c>
      <c r="D166" s="10"/>
      <c r="E166" s="13"/>
      <c r="F166" s="13"/>
      <c r="G166" s="11">
        <f t="shared" si="2"/>
        <v>0</v>
      </c>
      <c r="H166" s="13"/>
    </row>
    <row r="167" spans="1:8">
      <c r="A167" s="12"/>
      <c r="B167" s="13"/>
      <c r="C167" s="29" t="e">
        <f>VLOOKUP(B167,'Liste des articles'!$C$7:$D$30,2)</f>
        <v>#N/A</v>
      </c>
      <c r="D167" s="10"/>
      <c r="E167" s="13"/>
      <c r="F167" s="13"/>
      <c r="G167" s="11">
        <f t="shared" si="2"/>
        <v>0</v>
      </c>
      <c r="H167" s="13"/>
    </row>
    <row r="168" spans="1:8">
      <c r="A168" s="12"/>
      <c r="B168" s="13"/>
      <c r="C168" s="29" t="e">
        <f>VLOOKUP(B168,'Liste des articles'!$C$7:$D$30,2)</f>
        <v>#N/A</v>
      </c>
      <c r="D168" s="10"/>
      <c r="E168" s="13"/>
      <c r="F168" s="13"/>
      <c r="G168" s="11">
        <f t="shared" si="2"/>
        <v>0</v>
      </c>
      <c r="H168" s="13"/>
    </row>
    <row r="169" spans="1:8">
      <c r="A169" s="12"/>
      <c r="B169" s="13"/>
      <c r="C169" s="29" t="e">
        <f>VLOOKUP(B169,'Liste des articles'!$C$7:$D$30,2)</f>
        <v>#N/A</v>
      </c>
      <c r="D169" s="10"/>
      <c r="E169" s="13"/>
      <c r="F169" s="13"/>
      <c r="G169" s="11">
        <f t="shared" si="2"/>
        <v>0</v>
      </c>
      <c r="H169" s="13"/>
    </row>
    <row r="170" spans="1:8">
      <c r="A170" s="12"/>
      <c r="B170" s="13"/>
      <c r="C170" s="29" t="e">
        <f>VLOOKUP(B170,'Liste des articles'!$C$7:$D$30,2)</f>
        <v>#N/A</v>
      </c>
      <c r="D170" s="10"/>
      <c r="E170" s="13"/>
      <c r="F170" s="13"/>
      <c r="G170" s="11">
        <f t="shared" si="2"/>
        <v>0</v>
      </c>
      <c r="H170" s="13"/>
    </row>
    <row r="171" spans="1:8">
      <c r="A171" s="12"/>
      <c r="B171" s="13"/>
      <c r="C171" s="29" t="e">
        <f>VLOOKUP(B171,'Liste des articles'!$C$7:$D$30,2)</f>
        <v>#N/A</v>
      </c>
      <c r="D171" s="10"/>
      <c r="E171" s="13"/>
      <c r="F171" s="13"/>
      <c r="G171" s="11">
        <f t="shared" si="2"/>
        <v>0</v>
      </c>
      <c r="H171" s="13"/>
    </row>
    <row r="172" spans="1:8">
      <c r="A172" s="12"/>
      <c r="B172" s="13"/>
      <c r="C172" s="29" t="e">
        <f>VLOOKUP(B172,'Liste des articles'!$C$7:$D$30,2)</f>
        <v>#N/A</v>
      </c>
      <c r="D172" s="10"/>
      <c r="E172" s="13"/>
      <c r="F172" s="13"/>
      <c r="G172" s="11">
        <f t="shared" si="2"/>
        <v>0</v>
      </c>
      <c r="H172" s="13"/>
    </row>
    <row r="173" spans="1:8">
      <c r="A173" s="12"/>
      <c r="B173" s="13"/>
      <c r="C173" s="29" t="e">
        <f>VLOOKUP(B173,'Liste des articles'!$C$7:$D$30,2)</f>
        <v>#N/A</v>
      </c>
      <c r="D173" s="10"/>
      <c r="E173" s="13"/>
      <c r="F173" s="13"/>
      <c r="G173" s="11">
        <f t="shared" si="2"/>
        <v>0</v>
      </c>
      <c r="H173" s="13"/>
    </row>
    <row r="174" spans="1:8">
      <c r="A174" s="12"/>
      <c r="B174" s="13"/>
      <c r="C174" s="29" t="e">
        <f>VLOOKUP(B174,'Liste des articles'!$C$7:$D$30,2)</f>
        <v>#N/A</v>
      </c>
      <c r="D174" s="10"/>
      <c r="E174" s="13"/>
      <c r="F174" s="13"/>
      <c r="G174" s="11">
        <f t="shared" si="2"/>
        <v>0</v>
      </c>
      <c r="H174" s="13"/>
    </row>
    <row r="175" spans="1:8">
      <c r="A175" s="12"/>
      <c r="B175" s="13"/>
      <c r="C175" s="29" t="e">
        <f>VLOOKUP(B175,'Liste des articles'!$C$7:$D$30,2)</f>
        <v>#N/A</v>
      </c>
      <c r="D175" s="10"/>
      <c r="E175" s="13"/>
      <c r="F175" s="13"/>
      <c r="G175" s="11">
        <f t="shared" si="2"/>
        <v>0</v>
      </c>
      <c r="H175" s="13"/>
    </row>
    <row r="176" spans="1:8">
      <c r="A176" s="12"/>
      <c r="B176" s="13"/>
      <c r="C176" s="29" t="e">
        <f>VLOOKUP(B176,'Liste des articles'!$C$7:$D$30,2)</f>
        <v>#N/A</v>
      </c>
      <c r="D176" s="10"/>
      <c r="E176" s="13"/>
      <c r="F176" s="13"/>
      <c r="G176" s="11">
        <f t="shared" si="2"/>
        <v>0</v>
      </c>
      <c r="H176" s="13"/>
    </row>
    <row r="177" spans="1:8">
      <c r="A177" s="12"/>
      <c r="B177" s="13"/>
      <c r="C177" s="29" t="e">
        <f>VLOOKUP(B177,'Liste des articles'!$C$7:$D$30,2)</f>
        <v>#N/A</v>
      </c>
      <c r="D177" s="10"/>
      <c r="E177" s="13"/>
      <c r="F177" s="13"/>
      <c r="G177" s="11">
        <f t="shared" si="2"/>
        <v>0</v>
      </c>
      <c r="H177" s="13"/>
    </row>
    <row r="178" spans="1:8">
      <c r="A178" s="12"/>
      <c r="B178" s="13"/>
      <c r="C178" s="29" t="e">
        <f>VLOOKUP(B178,'Liste des articles'!$C$7:$D$30,2)</f>
        <v>#N/A</v>
      </c>
      <c r="D178" s="10"/>
      <c r="E178" s="13"/>
      <c r="F178" s="13"/>
      <c r="G178" s="11">
        <f t="shared" si="2"/>
        <v>0</v>
      </c>
      <c r="H178" s="13"/>
    </row>
    <row r="179" spans="1:8">
      <c r="A179" s="12"/>
      <c r="B179" s="13"/>
      <c r="C179" s="29" t="e">
        <f>VLOOKUP(B179,'Liste des articles'!$C$7:$D$30,2)</f>
        <v>#N/A</v>
      </c>
      <c r="D179" s="10"/>
      <c r="E179" s="13"/>
      <c r="F179" s="13"/>
      <c r="G179" s="11">
        <f t="shared" si="2"/>
        <v>0</v>
      </c>
      <c r="H179" s="13"/>
    </row>
    <row r="180" spans="1:8">
      <c r="A180" s="12"/>
      <c r="B180" s="13"/>
      <c r="C180" s="29" t="e">
        <f>VLOOKUP(B180,'Liste des articles'!$C$7:$D$30,2)</f>
        <v>#N/A</v>
      </c>
      <c r="D180" s="10"/>
      <c r="E180" s="13"/>
      <c r="F180" s="13"/>
      <c r="G180" s="11">
        <f t="shared" si="2"/>
        <v>0</v>
      </c>
      <c r="H180" s="13"/>
    </row>
    <row r="181" spans="1:8">
      <c r="A181" s="12"/>
      <c r="B181" s="13"/>
      <c r="C181" s="29" t="e">
        <f>VLOOKUP(B181,'Liste des articles'!$C$7:$D$30,2)</f>
        <v>#N/A</v>
      </c>
      <c r="D181" s="10"/>
      <c r="E181" s="13"/>
      <c r="F181" s="13"/>
      <c r="G181" s="11">
        <f t="shared" si="2"/>
        <v>0</v>
      </c>
      <c r="H181" s="13"/>
    </row>
    <row r="182" spans="1:8">
      <c r="A182" s="12"/>
      <c r="B182" s="13"/>
      <c r="C182" s="29" t="e">
        <f>VLOOKUP(B182,'Liste des articles'!$C$7:$D$30,2)</f>
        <v>#N/A</v>
      </c>
      <c r="D182" s="10"/>
      <c r="E182" s="13"/>
      <c r="F182" s="13"/>
      <c r="G182" s="11">
        <f t="shared" si="2"/>
        <v>0</v>
      </c>
      <c r="H182" s="13"/>
    </row>
    <row r="183" spans="1:8">
      <c r="A183" s="12"/>
      <c r="B183" s="13"/>
      <c r="C183" s="29" t="e">
        <f>VLOOKUP(B183,'Liste des articles'!$C$7:$D$30,2)</f>
        <v>#N/A</v>
      </c>
      <c r="D183" s="10"/>
      <c r="E183" s="13"/>
      <c r="F183" s="13"/>
      <c r="G183" s="11">
        <f t="shared" si="2"/>
        <v>0</v>
      </c>
      <c r="H183" s="13"/>
    </row>
    <row r="184" spans="1:8">
      <c r="A184" s="12"/>
      <c r="B184" s="13"/>
      <c r="C184" s="29" t="e">
        <f>VLOOKUP(B184,'Liste des articles'!$C$7:$D$30,2)</f>
        <v>#N/A</v>
      </c>
      <c r="D184" s="10"/>
      <c r="E184" s="13"/>
      <c r="F184" s="13"/>
      <c r="G184" s="11">
        <f t="shared" si="2"/>
        <v>0</v>
      </c>
      <c r="H184" s="13"/>
    </row>
    <row r="185" spans="1:8">
      <c r="A185" s="12"/>
      <c r="B185" s="13"/>
      <c r="C185" s="29" t="e">
        <f>VLOOKUP(B185,'Liste des articles'!$C$7:$D$30,2)</f>
        <v>#N/A</v>
      </c>
      <c r="D185" s="10"/>
      <c r="E185" s="13"/>
      <c r="F185" s="13"/>
      <c r="G185" s="11">
        <f t="shared" si="2"/>
        <v>0</v>
      </c>
      <c r="H185" s="13"/>
    </row>
    <row r="186" spans="1:8">
      <c r="A186" s="12"/>
      <c r="B186" s="13"/>
      <c r="C186" s="29" t="e">
        <f>VLOOKUP(B186,'Liste des articles'!$C$7:$D$30,2)</f>
        <v>#N/A</v>
      </c>
      <c r="D186" s="10"/>
      <c r="E186" s="13"/>
      <c r="F186" s="13"/>
      <c r="G186" s="11">
        <f t="shared" si="2"/>
        <v>0</v>
      </c>
      <c r="H186" s="13"/>
    </row>
    <row r="187" spans="1:8">
      <c r="A187" s="12"/>
      <c r="B187" s="13"/>
      <c r="C187" s="29" t="e">
        <f>VLOOKUP(B187,'Liste des articles'!$C$7:$D$30,2)</f>
        <v>#N/A</v>
      </c>
      <c r="D187" s="10"/>
      <c r="E187" s="13"/>
      <c r="F187" s="13"/>
      <c r="G187" s="11">
        <f t="shared" si="2"/>
        <v>0</v>
      </c>
      <c r="H187" s="13"/>
    </row>
    <row r="188" spans="1:8">
      <c r="A188" s="12"/>
      <c r="B188" s="13"/>
      <c r="C188" s="29" t="e">
        <f>VLOOKUP(B188,'Liste des articles'!$C$7:$D$30,2)</f>
        <v>#N/A</v>
      </c>
      <c r="D188" s="10"/>
      <c r="E188" s="13"/>
      <c r="F188" s="13"/>
      <c r="G188" s="11">
        <f t="shared" si="2"/>
        <v>0</v>
      </c>
      <c r="H188" s="13"/>
    </row>
    <row r="189" spans="1:8">
      <c r="A189" s="12"/>
      <c r="B189" s="13"/>
      <c r="C189" s="29" t="e">
        <f>VLOOKUP(B189,'Liste des articles'!$C$7:$D$30,2)</f>
        <v>#N/A</v>
      </c>
      <c r="D189" s="10"/>
      <c r="E189" s="13"/>
      <c r="F189" s="13"/>
      <c r="G189" s="11">
        <f t="shared" si="2"/>
        <v>0</v>
      </c>
      <c r="H189" s="13"/>
    </row>
    <row r="190" spans="1:8">
      <c r="A190" s="12"/>
      <c r="B190" s="13"/>
      <c r="C190" s="29" t="e">
        <f>VLOOKUP(B190,'Liste des articles'!$C$7:$D$30,2)</f>
        <v>#N/A</v>
      </c>
      <c r="D190" s="10"/>
      <c r="E190" s="13"/>
      <c r="F190" s="13"/>
      <c r="G190" s="11">
        <f t="shared" si="2"/>
        <v>0</v>
      </c>
      <c r="H190" s="13"/>
    </row>
    <row r="191" spans="1:8">
      <c r="A191" s="12"/>
      <c r="B191" s="13"/>
      <c r="C191" s="29" t="e">
        <f>VLOOKUP(B191,'Liste des articles'!$C$7:$D$30,2)</f>
        <v>#N/A</v>
      </c>
      <c r="D191" s="10"/>
      <c r="E191" s="13"/>
      <c r="F191" s="13"/>
      <c r="G191" s="11">
        <f t="shared" si="2"/>
        <v>0</v>
      </c>
      <c r="H191" s="13"/>
    </row>
    <row r="192" spans="1:8">
      <c r="A192" s="12"/>
      <c r="B192" s="13"/>
      <c r="C192" s="29" t="e">
        <f>VLOOKUP(B192,'Liste des articles'!$C$7:$D$30,2)</f>
        <v>#N/A</v>
      </c>
      <c r="D192" s="10"/>
      <c r="E192" s="13"/>
      <c r="F192" s="13"/>
      <c r="G192" s="11">
        <f t="shared" si="2"/>
        <v>0</v>
      </c>
      <c r="H192" s="13"/>
    </row>
    <row r="193" spans="1:8">
      <c r="A193" s="12"/>
      <c r="B193" s="13"/>
      <c r="C193" s="29" t="e">
        <f>VLOOKUP(B193,'Liste des articles'!$C$7:$D$30,2)</f>
        <v>#N/A</v>
      </c>
      <c r="D193" s="10"/>
      <c r="E193" s="13"/>
      <c r="F193" s="13"/>
      <c r="G193" s="11">
        <f t="shared" si="2"/>
        <v>0</v>
      </c>
      <c r="H193" s="13"/>
    </row>
    <row r="194" spans="1:8">
      <c r="A194" s="12"/>
      <c r="B194" s="13"/>
      <c r="C194" s="29" t="e">
        <f>VLOOKUP(B194,'Liste des articles'!$C$7:$D$30,2)</f>
        <v>#N/A</v>
      </c>
      <c r="D194" s="10"/>
      <c r="E194" s="13"/>
      <c r="F194" s="13"/>
      <c r="G194" s="11">
        <f t="shared" si="2"/>
        <v>0</v>
      </c>
      <c r="H194" s="13"/>
    </row>
    <row r="195" spans="1:8">
      <c r="A195" s="12"/>
      <c r="B195" s="13"/>
      <c r="C195" s="29" t="e">
        <f>VLOOKUP(B195,'Liste des articles'!$C$7:$D$30,2)</f>
        <v>#N/A</v>
      </c>
      <c r="D195" s="10"/>
      <c r="E195" s="13"/>
      <c r="F195" s="13"/>
      <c r="G195" s="11">
        <f t="shared" si="2"/>
        <v>0</v>
      </c>
      <c r="H195" s="13"/>
    </row>
    <row r="196" spans="1:8">
      <c r="A196" s="12"/>
      <c r="B196" s="13"/>
      <c r="C196" s="29" t="e">
        <f>VLOOKUP(B196,'Liste des articles'!$C$7:$D$30,2)</f>
        <v>#N/A</v>
      </c>
      <c r="D196" s="10"/>
      <c r="E196" s="13"/>
      <c r="F196" s="13"/>
      <c r="G196" s="11">
        <f t="shared" si="2"/>
        <v>0</v>
      </c>
      <c r="H196" s="13"/>
    </row>
    <row r="197" spans="1:8">
      <c r="A197" s="12"/>
      <c r="B197" s="13"/>
      <c r="C197" s="29" t="e">
        <f>VLOOKUP(B197,'Liste des articles'!$C$7:$D$30,2)</f>
        <v>#N/A</v>
      </c>
      <c r="D197" s="10"/>
      <c r="E197" s="13"/>
      <c r="F197" s="13"/>
      <c r="G197" s="11">
        <f t="shared" si="2"/>
        <v>0</v>
      </c>
      <c r="H197" s="13"/>
    </row>
    <row r="198" spans="1:8">
      <c r="A198" s="12"/>
      <c r="B198" s="13"/>
      <c r="C198" s="29" t="e">
        <f>VLOOKUP(B198,'Liste des articles'!$C$7:$D$30,2)</f>
        <v>#N/A</v>
      </c>
      <c r="D198" s="10"/>
      <c r="E198" s="13"/>
      <c r="F198" s="13"/>
      <c r="G198" s="11">
        <f t="shared" si="2"/>
        <v>0</v>
      </c>
      <c r="H198" s="13"/>
    </row>
    <row r="199" spans="1:8">
      <c r="A199" s="12"/>
      <c r="B199" s="13"/>
      <c r="C199" s="29" t="e">
        <f>VLOOKUP(B199,'Liste des articles'!$C$7:$D$30,2)</f>
        <v>#N/A</v>
      </c>
      <c r="D199" s="10"/>
      <c r="E199" s="13"/>
      <c r="F199" s="13"/>
      <c r="G199" s="11">
        <f t="shared" si="2"/>
        <v>0</v>
      </c>
      <c r="H199" s="13"/>
    </row>
    <row r="200" spans="1:8">
      <c r="A200" s="12"/>
      <c r="B200" s="13"/>
      <c r="C200" s="29" t="e">
        <f>VLOOKUP(B200,'Liste des articles'!$C$7:$D$30,2)</f>
        <v>#N/A</v>
      </c>
      <c r="D200" s="10"/>
      <c r="E200" s="13"/>
      <c r="F200" s="13"/>
      <c r="G200" s="11">
        <f t="shared" ref="G200:G263" si="3">+E200*F200</f>
        <v>0</v>
      </c>
      <c r="H200" s="13"/>
    </row>
    <row r="201" spans="1:8">
      <c r="A201" s="12"/>
      <c r="B201" s="13"/>
      <c r="C201" s="29" t="e">
        <f>VLOOKUP(B201,'Liste des articles'!$C$7:$D$30,2)</f>
        <v>#N/A</v>
      </c>
      <c r="D201" s="10"/>
      <c r="E201" s="13"/>
      <c r="F201" s="13"/>
      <c r="G201" s="11">
        <f t="shared" si="3"/>
        <v>0</v>
      </c>
      <c r="H201" s="13"/>
    </row>
    <row r="202" spans="1:8">
      <c r="A202" s="12"/>
      <c r="B202" s="13"/>
      <c r="C202" s="29" t="e">
        <f>VLOOKUP(B202,'Liste des articles'!$C$7:$D$30,2)</f>
        <v>#N/A</v>
      </c>
      <c r="D202" s="10"/>
      <c r="E202" s="13"/>
      <c r="F202" s="13"/>
      <c r="G202" s="11">
        <f t="shared" si="3"/>
        <v>0</v>
      </c>
      <c r="H202" s="13"/>
    </row>
    <row r="203" spans="1:8">
      <c r="A203" s="12"/>
      <c r="B203" s="13"/>
      <c r="C203" s="29" t="e">
        <f>VLOOKUP(B203,'Liste des articles'!$C$7:$D$30,2)</f>
        <v>#N/A</v>
      </c>
      <c r="D203" s="10"/>
      <c r="E203" s="13"/>
      <c r="F203" s="13"/>
      <c r="G203" s="11">
        <f t="shared" si="3"/>
        <v>0</v>
      </c>
      <c r="H203" s="13"/>
    </row>
    <row r="204" spans="1:8">
      <c r="A204" s="12"/>
      <c r="B204" s="13"/>
      <c r="C204" s="29" t="e">
        <f>VLOOKUP(B204,'Liste des articles'!$C$7:$D$30,2)</f>
        <v>#N/A</v>
      </c>
      <c r="D204" s="10"/>
      <c r="E204" s="13"/>
      <c r="F204" s="13"/>
      <c r="G204" s="11">
        <f t="shared" si="3"/>
        <v>0</v>
      </c>
      <c r="H204" s="13"/>
    </row>
    <row r="205" spans="1:8">
      <c r="A205" s="12"/>
      <c r="B205" s="13"/>
      <c r="C205" s="29" t="e">
        <f>VLOOKUP(B205,'Liste des articles'!$C$7:$D$30,2)</f>
        <v>#N/A</v>
      </c>
      <c r="D205" s="10"/>
      <c r="E205" s="13"/>
      <c r="F205" s="13"/>
      <c r="G205" s="11">
        <f t="shared" si="3"/>
        <v>0</v>
      </c>
      <c r="H205" s="13"/>
    </row>
    <row r="206" spans="1:8">
      <c r="A206" s="12"/>
      <c r="B206" s="13"/>
      <c r="C206" s="29" t="e">
        <f>VLOOKUP(B206,'Liste des articles'!$C$7:$D$30,2)</f>
        <v>#N/A</v>
      </c>
      <c r="D206" s="10"/>
      <c r="E206" s="13"/>
      <c r="F206" s="13"/>
      <c r="G206" s="11">
        <f t="shared" si="3"/>
        <v>0</v>
      </c>
      <c r="H206" s="13"/>
    </row>
    <row r="207" spans="1:8">
      <c r="A207" s="12"/>
      <c r="B207" s="13"/>
      <c r="C207" s="29" t="e">
        <f>VLOOKUP(B207,'Liste des articles'!$C$7:$D$30,2)</f>
        <v>#N/A</v>
      </c>
      <c r="D207" s="10"/>
      <c r="E207" s="13"/>
      <c r="F207" s="13"/>
      <c r="G207" s="11">
        <f t="shared" si="3"/>
        <v>0</v>
      </c>
      <c r="H207" s="13"/>
    </row>
    <row r="208" spans="1:8">
      <c r="A208" s="12"/>
      <c r="B208" s="13"/>
      <c r="C208" s="29" t="e">
        <f>VLOOKUP(B208,'Liste des articles'!$C$7:$D$30,2)</f>
        <v>#N/A</v>
      </c>
      <c r="D208" s="10"/>
      <c r="E208" s="13"/>
      <c r="F208" s="13"/>
      <c r="G208" s="11">
        <f t="shared" si="3"/>
        <v>0</v>
      </c>
      <c r="H208" s="13"/>
    </row>
    <row r="209" spans="1:8">
      <c r="A209" s="12"/>
      <c r="B209" s="13"/>
      <c r="C209" s="29" t="e">
        <f>VLOOKUP(B209,'Liste des articles'!$C$7:$D$30,2)</f>
        <v>#N/A</v>
      </c>
      <c r="D209" s="10"/>
      <c r="E209" s="13"/>
      <c r="F209" s="13"/>
      <c r="G209" s="11">
        <f t="shared" si="3"/>
        <v>0</v>
      </c>
      <c r="H209" s="13"/>
    </row>
    <row r="210" spans="1:8">
      <c r="A210" s="12"/>
      <c r="B210" s="13"/>
      <c r="C210" s="29" t="e">
        <f>VLOOKUP(B210,'Liste des articles'!$C$7:$D$30,2)</f>
        <v>#N/A</v>
      </c>
      <c r="D210" s="10"/>
      <c r="E210" s="13"/>
      <c r="F210" s="13"/>
      <c r="G210" s="11">
        <f t="shared" si="3"/>
        <v>0</v>
      </c>
      <c r="H210" s="13"/>
    </row>
    <row r="211" spans="1:8">
      <c r="A211" s="12"/>
      <c r="B211" s="13"/>
      <c r="C211" s="29" t="e">
        <f>VLOOKUP(B211,'Liste des articles'!$C$7:$D$30,2)</f>
        <v>#N/A</v>
      </c>
      <c r="D211" s="10"/>
      <c r="E211" s="13"/>
      <c r="F211" s="13"/>
      <c r="G211" s="11">
        <f t="shared" si="3"/>
        <v>0</v>
      </c>
      <c r="H211" s="13"/>
    </row>
    <row r="212" spans="1:8">
      <c r="A212" s="12"/>
      <c r="B212" s="13"/>
      <c r="C212" s="29" t="e">
        <f>VLOOKUP(B212,'Liste des articles'!$C$7:$D$30,2)</f>
        <v>#N/A</v>
      </c>
      <c r="D212" s="10"/>
      <c r="E212" s="13"/>
      <c r="F212" s="13"/>
      <c r="G212" s="11">
        <f t="shared" si="3"/>
        <v>0</v>
      </c>
      <c r="H212" s="13"/>
    </row>
    <row r="213" spans="1:8">
      <c r="A213" s="12"/>
      <c r="B213" s="13"/>
      <c r="C213" s="29" t="e">
        <f>VLOOKUP(B213,'Liste des articles'!$C$7:$D$30,2)</f>
        <v>#N/A</v>
      </c>
      <c r="D213" s="10"/>
      <c r="E213" s="13"/>
      <c r="F213" s="13"/>
      <c r="G213" s="11">
        <f t="shared" si="3"/>
        <v>0</v>
      </c>
      <c r="H213" s="13"/>
    </row>
    <row r="214" spans="1:8">
      <c r="A214" s="12"/>
      <c r="B214" s="13"/>
      <c r="C214" s="29" t="e">
        <f>VLOOKUP(B214,'Liste des articles'!$C$7:$D$30,2)</f>
        <v>#N/A</v>
      </c>
      <c r="D214" s="10"/>
      <c r="E214" s="13"/>
      <c r="F214" s="13"/>
      <c r="G214" s="11">
        <f t="shared" si="3"/>
        <v>0</v>
      </c>
      <c r="H214" s="13"/>
    </row>
    <row r="215" spans="1:8">
      <c r="A215" s="12"/>
      <c r="B215" s="13"/>
      <c r="C215" s="29" t="e">
        <f>VLOOKUP(B215,'Liste des articles'!$C$7:$D$30,2)</f>
        <v>#N/A</v>
      </c>
      <c r="D215" s="10"/>
      <c r="E215" s="13"/>
      <c r="F215" s="13"/>
      <c r="G215" s="11">
        <f t="shared" si="3"/>
        <v>0</v>
      </c>
      <c r="H215" s="13"/>
    </row>
    <row r="216" spans="1:8">
      <c r="A216" s="12"/>
      <c r="B216" s="13"/>
      <c r="C216" s="29" t="e">
        <f>VLOOKUP(B216,'Liste des articles'!$C$7:$D$30,2)</f>
        <v>#N/A</v>
      </c>
      <c r="D216" s="10"/>
      <c r="E216" s="13"/>
      <c r="F216" s="13"/>
      <c r="G216" s="11">
        <f t="shared" si="3"/>
        <v>0</v>
      </c>
      <c r="H216" s="13"/>
    </row>
    <row r="217" spans="1:8">
      <c r="A217" s="12"/>
      <c r="B217" s="13"/>
      <c r="C217" s="29" t="e">
        <f>VLOOKUP(B217,'Liste des articles'!$C$7:$D$30,2)</f>
        <v>#N/A</v>
      </c>
      <c r="D217" s="10"/>
      <c r="E217" s="13"/>
      <c r="F217" s="13"/>
      <c r="G217" s="11">
        <f t="shared" si="3"/>
        <v>0</v>
      </c>
      <c r="H217" s="13"/>
    </row>
    <row r="218" spans="1:8">
      <c r="A218" s="12"/>
      <c r="B218" s="13"/>
      <c r="C218" s="29" t="e">
        <f>VLOOKUP(B218,'Liste des articles'!$C$7:$D$30,2)</f>
        <v>#N/A</v>
      </c>
      <c r="D218" s="10"/>
      <c r="E218" s="13"/>
      <c r="F218" s="13"/>
      <c r="G218" s="11">
        <f t="shared" si="3"/>
        <v>0</v>
      </c>
      <c r="H218" s="13"/>
    </row>
    <row r="219" spans="1:8">
      <c r="A219" s="12"/>
      <c r="B219" s="13"/>
      <c r="C219" s="29" t="e">
        <f>VLOOKUP(B219,'Liste des articles'!$C$7:$D$30,2)</f>
        <v>#N/A</v>
      </c>
      <c r="D219" s="10"/>
      <c r="E219" s="13"/>
      <c r="F219" s="13"/>
      <c r="G219" s="11">
        <f t="shared" si="3"/>
        <v>0</v>
      </c>
      <c r="H219" s="13"/>
    </row>
    <row r="220" spans="1:8">
      <c r="A220" s="12"/>
      <c r="B220" s="13"/>
      <c r="C220" s="29" t="e">
        <f>VLOOKUP(B220,'Liste des articles'!$C$7:$D$30,2)</f>
        <v>#N/A</v>
      </c>
      <c r="D220" s="10"/>
      <c r="E220" s="13"/>
      <c r="F220" s="13"/>
      <c r="G220" s="11">
        <f t="shared" si="3"/>
        <v>0</v>
      </c>
      <c r="H220" s="13"/>
    </row>
    <row r="221" spans="1:8">
      <c r="A221" s="12"/>
      <c r="B221" s="13"/>
      <c r="C221" s="29" t="e">
        <f>VLOOKUP(B221,'Liste des articles'!$C$7:$D$30,2)</f>
        <v>#N/A</v>
      </c>
      <c r="D221" s="10"/>
      <c r="E221" s="13"/>
      <c r="F221" s="13"/>
      <c r="G221" s="11">
        <f t="shared" si="3"/>
        <v>0</v>
      </c>
      <c r="H221" s="13"/>
    </row>
    <row r="222" spans="1:8">
      <c r="A222" s="12"/>
      <c r="B222" s="13"/>
      <c r="C222" s="29" t="e">
        <f>VLOOKUP(B222,'Liste des articles'!$C$7:$D$30,2)</f>
        <v>#N/A</v>
      </c>
      <c r="D222" s="10"/>
      <c r="E222" s="13"/>
      <c r="F222" s="13"/>
      <c r="G222" s="11">
        <f t="shared" si="3"/>
        <v>0</v>
      </c>
      <c r="H222" s="13"/>
    </row>
    <row r="223" spans="1:8">
      <c r="A223" s="12"/>
      <c r="B223" s="13"/>
      <c r="C223" s="29" t="e">
        <f>VLOOKUP(B223,'Liste des articles'!$C$7:$D$30,2)</f>
        <v>#N/A</v>
      </c>
      <c r="D223" s="10"/>
      <c r="E223" s="13"/>
      <c r="F223" s="13"/>
      <c r="G223" s="11">
        <f t="shared" si="3"/>
        <v>0</v>
      </c>
      <c r="H223" s="13"/>
    </row>
    <row r="224" spans="1:8">
      <c r="A224" s="12"/>
      <c r="B224" s="13"/>
      <c r="C224" s="29" t="e">
        <f>VLOOKUP(B224,'Liste des articles'!$C$7:$D$30,2)</f>
        <v>#N/A</v>
      </c>
      <c r="D224" s="10"/>
      <c r="E224" s="13"/>
      <c r="F224" s="13"/>
      <c r="G224" s="11">
        <f t="shared" si="3"/>
        <v>0</v>
      </c>
      <c r="H224" s="13"/>
    </row>
    <row r="225" spans="1:8">
      <c r="A225" s="12"/>
      <c r="B225" s="13"/>
      <c r="C225" s="29" t="e">
        <f>VLOOKUP(B225,'Liste des articles'!$C$7:$D$30,2)</f>
        <v>#N/A</v>
      </c>
      <c r="D225" s="10"/>
      <c r="E225" s="13"/>
      <c r="F225" s="13"/>
      <c r="G225" s="11">
        <f t="shared" si="3"/>
        <v>0</v>
      </c>
      <c r="H225" s="13"/>
    </row>
    <row r="226" spans="1:8">
      <c r="A226" s="12"/>
      <c r="B226" s="13"/>
      <c r="C226" s="29" t="e">
        <f>VLOOKUP(B226,'Liste des articles'!$C$7:$D$30,2)</f>
        <v>#N/A</v>
      </c>
      <c r="D226" s="10"/>
      <c r="E226" s="13"/>
      <c r="F226" s="13"/>
      <c r="G226" s="11">
        <f t="shared" si="3"/>
        <v>0</v>
      </c>
      <c r="H226" s="13"/>
    </row>
    <row r="227" spans="1:8">
      <c r="A227" s="12"/>
      <c r="B227" s="13"/>
      <c r="C227" s="29" t="e">
        <f>VLOOKUP(B227,'Liste des articles'!$C$7:$D$30,2)</f>
        <v>#N/A</v>
      </c>
      <c r="D227" s="10"/>
      <c r="E227" s="13"/>
      <c r="F227" s="13"/>
      <c r="G227" s="11">
        <f t="shared" si="3"/>
        <v>0</v>
      </c>
      <c r="H227" s="13"/>
    </row>
    <row r="228" spans="1:8">
      <c r="A228" s="12"/>
      <c r="B228" s="13"/>
      <c r="C228" s="29" t="e">
        <f>VLOOKUP(B228,'Liste des articles'!$C$7:$D$30,2)</f>
        <v>#N/A</v>
      </c>
      <c r="D228" s="10"/>
      <c r="E228" s="13"/>
      <c r="F228" s="13"/>
      <c r="G228" s="11">
        <f t="shared" si="3"/>
        <v>0</v>
      </c>
      <c r="H228" s="13"/>
    </row>
    <row r="229" spans="1:8">
      <c r="A229" s="12"/>
      <c r="B229" s="13"/>
      <c r="C229" s="29" t="e">
        <f>VLOOKUP(B229,'Liste des articles'!$C$7:$D$30,2)</f>
        <v>#N/A</v>
      </c>
      <c r="D229" s="10"/>
      <c r="E229" s="13"/>
      <c r="F229" s="13"/>
      <c r="G229" s="11">
        <f t="shared" si="3"/>
        <v>0</v>
      </c>
      <c r="H229" s="13"/>
    </row>
    <row r="230" spans="1:8">
      <c r="A230" s="12"/>
      <c r="B230" s="13"/>
      <c r="C230" s="29" t="e">
        <f>VLOOKUP(B230,'Liste des articles'!$C$7:$D$30,2)</f>
        <v>#N/A</v>
      </c>
      <c r="D230" s="10"/>
      <c r="E230" s="13"/>
      <c r="F230" s="13"/>
      <c r="G230" s="11">
        <f t="shared" si="3"/>
        <v>0</v>
      </c>
      <c r="H230" s="13"/>
    </row>
    <row r="231" spans="1:8">
      <c r="A231" s="12"/>
      <c r="B231" s="13"/>
      <c r="C231" s="29" t="e">
        <f>VLOOKUP(B231,'Liste des articles'!$C$7:$D$30,2)</f>
        <v>#N/A</v>
      </c>
      <c r="D231" s="10"/>
      <c r="E231" s="13"/>
      <c r="F231" s="13"/>
      <c r="G231" s="11">
        <f t="shared" si="3"/>
        <v>0</v>
      </c>
      <c r="H231" s="13"/>
    </row>
    <row r="232" spans="1:8">
      <c r="A232" s="12"/>
      <c r="B232" s="13"/>
      <c r="C232" s="29" t="e">
        <f>VLOOKUP(B232,'Liste des articles'!$C$7:$D$30,2)</f>
        <v>#N/A</v>
      </c>
      <c r="D232" s="10"/>
      <c r="E232" s="13"/>
      <c r="F232" s="13"/>
      <c r="G232" s="11">
        <f t="shared" si="3"/>
        <v>0</v>
      </c>
      <c r="H232" s="13"/>
    </row>
    <row r="233" spans="1:8">
      <c r="A233" s="12"/>
      <c r="B233" s="13"/>
      <c r="C233" s="29" t="e">
        <f>VLOOKUP(B233,'Liste des articles'!$C$7:$D$30,2)</f>
        <v>#N/A</v>
      </c>
      <c r="D233" s="10"/>
      <c r="E233" s="13"/>
      <c r="F233" s="13"/>
      <c r="G233" s="11">
        <f t="shared" si="3"/>
        <v>0</v>
      </c>
      <c r="H233" s="13"/>
    </row>
    <row r="234" spans="1:8">
      <c r="A234" s="12"/>
      <c r="B234" s="13"/>
      <c r="C234" s="29" t="e">
        <f>VLOOKUP(B234,'Liste des articles'!$C$7:$D$30,2)</f>
        <v>#N/A</v>
      </c>
      <c r="D234" s="10"/>
      <c r="E234" s="13"/>
      <c r="F234" s="13"/>
      <c r="G234" s="11">
        <f t="shared" si="3"/>
        <v>0</v>
      </c>
      <c r="H234" s="13"/>
    </row>
    <row r="235" spans="1:8">
      <c r="A235" s="12"/>
      <c r="B235" s="13"/>
      <c r="C235" s="29" t="e">
        <f>VLOOKUP(B235,'Liste des articles'!$C$7:$D$30,2)</f>
        <v>#N/A</v>
      </c>
      <c r="D235" s="10"/>
      <c r="E235" s="13"/>
      <c r="F235" s="13"/>
      <c r="G235" s="11">
        <f t="shared" si="3"/>
        <v>0</v>
      </c>
      <c r="H235" s="13"/>
    </row>
    <row r="236" spans="1:8">
      <c r="A236" s="12"/>
      <c r="B236" s="13"/>
      <c r="C236" s="29" t="e">
        <f>VLOOKUP(B236,'Liste des articles'!$C$7:$D$30,2)</f>
        <v>#N/A</v>
      </c>
      <c r="D236" s="10"/>
      <c r="E236" s="13"/>
      <c r="F236" s="13"/>
      <c r="G236" s="11">
        <f t="shared" si="3"/>
        <v>0</v>
      </c>
      <c r="H236" s="13"/>
    </row>
    <row r="237" spans="1:8">
      <c r="A237" s="12"/>
      <c r="B237" s="13"/>
      <c r="C237" s="29" t="e">
        <f>VLOOKUP(B237,'Liste des articles'!$C$7:$D$30,2)</f>
        <v>#N/A</v>
      </c>
      <c r="D237" s="10"/>
      <c r="E237" s="13"/>
      <c r="F237" s="13"/>
      <c r="G237" s="11">
        <f t="shared" si="3"/>
        <v>0</v>
      </c>
      <c r="H237" s="13"/>
    </row>
    <row r="238" spans="1:8">
      <c r="A238" s="12"/>
      <c r="B238" s="13"/>
      <c r="C238" s="29" t="e">
        <f>VLOOKUP(B238,'Liste des articles'!$C$7:$D$30,2)</f>
        <v>#N/A</v>
      </c>
      <c r="D238" s="10"/>
      <c r="E238" s="13"/>
      <c r="F238" s="13"/>
      <c r="G238" s="11">
        <f t="shared" si="3"/>
        <v>0</v>
      </c>
      <c r="H238" s="13"/>
    </row>
    <row r="239" spans="1:8">
      <c r="A239" s="12"/>
      <c r="B239" s="13"/>
      <c r="C239" s="29" t="e">
        <f>VLOOKUP(B239,'Liste des articles'!$C$7:$D$30,2)</f>
        <v>#N/A</v>
      </c>
      <c r="D239" s="10"/>
      <c r="E239" s="13"/>
      <c r="F239" s="13"/>
      <c r="G239" s="11">
        <f t="shared" si="3"/>
        <v>0</v>
      </c>
      <c r="H239" s="13"/>
    </row>
    <row r="240" spans="1:8">
      <c r="A240" s="12"/>
      <c r="B240" s="13"/>
      <c r="C240" s="29" t="e">
        <f>VLOOKUP(B240,'Liste des articles'!$C$7:$D$30,2)</f>
        <v>#N/A</v>
      </c>
      <c r="D240" s="10"/>
      <c r="E240" s="13"/>
      <c r="F240" s="13"/>
      <c r="G240" s="11">
        <f t="shared" si="3"/>
        <v>0</v>
      </c>
      <c r="H240" s="13"/>
    </row>
    <row r="241" spans="1:8">
      <c r="A241" s="12"/>
      <c r="B241" s="13"/>
      <c r="C241" s="29" t="e">
        <f>VLOOKUP(B241,'Liste des articles'!$C$7:$D$30,2)</f>
        <v>#N/A</v>
      </c>
      <c r="D241" s="10"/>
      <c r="E241" s="13"/>
      <c r="F241" s="13"/>
      <c r="G241" s="11">
        <f t="shared" si="3"/>
        <v>0</v>
      </c>
      <c r="H241" s="13"/>
    </row>
    <row r="242" spans="1:8">
      <c r="A242" s="12"/>
      <c r="B242" s="13"/>
      <c r="C242" s="29" t="e">
        <f>VLOOKUP(B242,'Liste des articles'!$C$7:$D$30,2)</f>
        <v>#N/A</v>
      </c>
      <c r="D242" s="10"/>
      <c r="E242" s="13"/>
      <c r="F242" s="13"/>
      <c r="G242" s="11">
        <f t="shared" si="3"/>
        <v>0</v>
      </c>
      <c r="H242" s="13"/>
    </row>
    <row r="243" spans="1:8">
      <c r="A243" s="12"/>
      <c r="B243" s="13"/>
      <c r="C243" s="29" t="e">
        <f>VLOOKUP(B243,'Liste des articles'!$C$7:$D$30,2)</f>
        <v>#N/A</v>
      </c>
      <c r="D243" s="10"/>
      <c r="E243" s="13"/>
      <c r="F243" s="13"/>
      <c r="G243" s="11">
        <f t="shared" si="3"/>
        <v>0</v>
      </c>
      <c r="H243" s="13"/>
    </row>
    <row r="244" spans="1:8">
      <c r="A244" s="12"/>
      <c r="B244" s="13"/>
      <c r="C244" s="29" t="e">
        <f>VLOOKUP(B244,'Liste des articles'!$C$7:$D$30,2)</f>
        <v>#N/A</v>
      </c>
      <c r="D244" s="10"/>
      <c r="E244" s="13"/>
      <c r="F244" s="13"/>
      <c r="G244" s="11">
        <f t="shared" si="3"/>
        <v>0</v>
      </c>
      <c r="H244" s="13"/>
    </row>
    <row r="245" spans="1:8">
      <c r="A245" s="12"/>
      <c r="B245" s="13"/>
      <c r="C245" s="29" t="e">
        <f>VLOOKUP(B245,'Liste des articles'!$C$7:$D$30,2)</f>
        <v>#N/A</v>
      </c>
      <c r="D245" s="10"/>
      <c r="E245" s="13"/>
      <c r="F245" s="13"/>
      <c r="G245" s="11">
        <f t="shared" si="3"/>
        <v>0</v>
      </c>
      <c r="H245" s="13"/>
    </row>
    <row r="246" spans="1:8">
      <c r="A246" s="12"/>
      <c r="B246" s="13"/>
      <c r="C246" s="29" t="e">
        <f>VLOOKUP(B246,'Liste des articles'!$C$7:$D$30,2)</f>
        <v>#N/A</v>
      </c>
      <c r="D246" s="10"/>
      <c r="E246" s="13"/>
      <c r="F246" s="13"/>
      <c r="G246" s="11">
        <f t="shared" si="3"/>
        <v>0</v>
      </c>
      <c r="H246" s="13"/>
    </row>
    <row r="247" spans="1:8">
      <c r="A247" s="12"/>
      <c r="B247" s="13"/>
      <c r="C247" s="29" t="e">
        <f>VLOOKUP(B247,'Liste des articles'!$C$7:$D$30,2)</f>
        <v>#N/A</v>
      </c>
      <c r="D247" s="10"/>
      <c r="E247" s="13"/>
      <c r="F247" s="13"/>
      <c r="G247" s="11">
        <f t="shared" si="3"/>
        <v>0</v>
      </c>
      <c r="H247" s="13"/>
    </row>
    <row r="248" spans="1:8">
      <c r="A248" s="12"/>
      <c r="B248" s="13"/>
      <c r="C248" s="29" t="e">
        <f>VLOOKUP(B248,'Liste des articles'!$C$7:$D$30,2)</f>
        <v>#N/A</v>
      </c>
      <c r="D248" s="10"/>
      <c r="E248" s="13"/>
      <c r="F248" s="13"/>
      <c r="G248" s="11">
        <f t="shared" si="3"/>
        <v>0</v>
      </c>
      <c r="H248" s="13"/>
    </row>
    <row r="249" spans="1:8">
      <c r="A249" s="12"/>
      <c r="B249" s="13"/>
      <c r="C249" s="29" t="e">
        <f>VLOOKUP(B249,'Liste des articles'!$C$7:$D$30,2)</f>
        <v>#N/A</v>
      </c>
      <c r="D249" s="10"/>
      <c r="E249" s="13"/>
      <c r="F249" s="13"/>
      <c r="G249" s="11">
        <f t="shared" si="3"/>
        <v>0</v>
      </c>
      <c r="H249" s="13"/>
    </row>
    <row r="250" spans="1:8">
      <c r="A250" s="12"/>
      <c r="B250" s="13"/>
      <c r="C250" s="29" t="e">
        <f>VLOOKUP(B250,'Liste des articles'!$C$7:$D$30,2)</f>
        <v>#N/A</v>
      </c>
      <c r="D250" s="10"/>
      <c r="E250" s="13"/>
      <c r="F250" s="13"/>
      <c r="G250" s="11">
        <f t="shared" si="3"/>
        <v>0</v>
      </c>
      <c r="H250" s="13"/>
    </row>
    <row r="251" spans="1:8">
      <c r="A251" s="12"/>
      <c r="B251" s="13"/>
      <c r="C251" s="29" t="e">
        <f>VLOOKUP(B251,'Liste des articles'!$C$7:$D$30,2)</f>
        <v>#N/A</v>
      </c>
      <c r="D251" s="10"/>
      <c r="E251" s="13"/>
      <c r="F251" s="13"/>
      <c r="G251" s="11">
        <f t="shared" si="3"/>
        <v>0</v>
      </c>
      <c r="H251" s="13"/>
    </row>
    <row r="252" spans="1:8">
      <c r="A252" s="12"/>
      <c r="B252" s="13"/>
      <c r="C252" s="29" t="e">
        <f>VLOOKUP(B252,'Liste des articles'!$C$7:$D$30,2)</f>
        <v>#N/A</v>
      </c>
      <c r="D252" s="10"/>
      <c r="E252" s="13"/>
      <c r="F252" s="13"/>
      <c r="G252" s="11">
        <f t="shared" si="3"/>
        <v>0</v>
      </c>
      <c r="H252" s="13"/>
    </row>
    <row r="253" spans="1:8">
      <c r="A253" s="12"/>
      <c r="B253" s="13"/>
      <c r="C253" s="29" t="e">
        <f>VLOOKUP(B253,'Liste des articles'!$C$7:$D$30,2)</f>
        <v>#N/A</v>
      </c>
      <c r="D253" s="10"/>
      <c r="E253" s="13"/>
      <c r="F253" s="13"/>
      <c r="G253" s="11">
        <f t="shared" si="3"/>
        <v>0</v>
      </c>
      <c r="H253" s="13"/>
    </row>
    <row r="254" spans="1:8">
      <c r="A254" s="12"/>
      <c r="B254" s="13"/>
      <c r="C254" s="29" t="e">
        <f>VLOOKUP(B254,'Liste des articles'!$C$7:$D$30,2)</f>
        <v>#N/A</v>
      </c>
      <c r="D254" s="10"/>
      <c r="E254" s="13"/>
      <c r="F254" s="13"/>
      <c r="G254" s="11">
        <f t="shared" si="3"/>
        <v>0</v>
      </c>
      <c r="H254" s="13"/>
    </row>
    <row r="255" spans="1:8">
      <c r="A255" s="12"/>
      <c r="B255" s="13"/>
      <c r="C255" s="29" t="e">
        <f>VLOOKUP(B255,'Liste des articles'!$C$7:$D$30,2)</f>
        <v>#N/A</v>
      </c>
      <c r="D255" s="10"/>
      <c r="E255" s="13"/>
      <c r="F255" s="13"/>
      <c r="G255" s="11">
        <f t="shared" si="3"/>
        <v>0</v>
      </c>
      <c r="H255" s="13"/>
    </row>
    <row r="256" spans="1:8">
      <c r="A256" s="12"/>
      <c r="B256" s="13"/>
      <c r="C256" s="29" t="e">
        <f>VLOOKUP(B256,'Liste des articles'!$C$7:$D$30,2)</f>
        <v>#N/A</v>
      </c>
      <c r="D256" s="10"/>
      <c r="E256" s="13"/>
      <c r="F256" s="13"/>
      <c r="G256" s="11">
        <f t="shared" si="3"/>
        <v>0</v>
      </c>
      <c r="H256" s="13"/>
    </row>
    <row r="257" spans="1:8">
      <c r="A257" s="12"/>
      <c r="B257" s="13"/>
      <c r="C257" s="29" t="e">
        <f>VLOOKUP(B257,'Liste des articles'!$C$7:$D$30,2)</f>
        <v>#N/A</v>
      </c>
      <c r="D257" s="10"/>
      <c r="E257" s="13"/>
      <c r="F257" s="13"/>
      <c r="G257" s="11">
        <f t="shared" si="3"/>
        <v>0</v>
      </c>
      <c r="H257" s="13"/>
    </row>
    <row r="258" spans="1:8">
      <c r="A258" s="12"/>
      <c r="B258" s="13"/>
      <c r="C258" s="29" t="e">
        <f>VLOOKUP(B258,'Liste des articles'!$C$7:$D$30,2)</f>
        <v>#N/A</v>
      </c>
      <c r="D258" s="10"/>
      <c r="E258" s="13"/>
      <c r="F258" s="13"/>
      <c r="G258" s="11">
        <f t="shared" si="3"/>
        <v>0</v>
      </c>
      <c r="H258" s="13"/>
    </row>
    <row r="259" spans="1:8">
      <c r="A259" s="12"/>
      <c r="B259" s="13"/>
      <c r="C259" s="29" t="e">
        <f>VLOOKUP(B259,'Liste des articles'!$C$7:$D$30,2)</f>
        <v>#N/A</v>
      </c>
      <c r="D259" s="10"/>
      <c r="E259" s="13"/>
      <c r="F259" s="13"/>
      <c r="G259" s="11">
        <f t="shared" si="3"/>
        <v>0</v>
      </c>
      <c r="H259" s="13"/>
    </row>
    <row r="260" spans="1:8">
      <c r="A260" s="12"/>
      <c r="B260" s="13"/>
      <c r="C260" s="29" t="e">
        <f>VLOOKUP(B260,'Liste des articles'!$C$7:$D$30,2)</f>
        <v>#N/A</v>
      </c>
      <c r="D260" s="10"/>
      <c r="E260" s="13"/>
      <c r="F260" s="13"/>
      <c r="G260" s="11">
        <f t="shared" si="3"/>
        <v>0</v>
      </c>
      <c r="H260" s="13"/>
    </row>
    <row r="261" spans="1:8">
      <c r="A261" s="12"/>
      <c r="B261" s="13"/>
      <c r="C261" s="29" t="e">
        <f>VLOOKUP(B261,'Liste des articles'!$C$7:$D$30,2)</f>
        <v>#N/A</v>
      </c>
      <c r="D261" s="10"/>
      <c r="E261" s="13"/>
      <c r="F261" s="13"/>
      <c r="G261" s="11">
        <f t="shared" si="3"/>
        <v>0</v>
      </c>
      <c r="H261" s="13"/>
    </row>
    <row r="262" spans="1:8">
      <c r="A262" s="12"/>
      <c r="B262" s="13"/>
      <c r="C262" s="29" t="e">
        <f>VLOOKUP(B262,'Liste des articles'!$C$7:$D$30,2)</f>
        <v>#N/A</v>
      </c>
      <c r="D262" s="10"/>
      <c r="E262" s="13"/>
      <c r="F262" s="13"/>
      <c r="G262" s="11">
        <f t="shared" si="3"/>
        <v>0</v>
      </c>
      <c r="H262" s="13"/>
    </row>
    <row r="263" spans="1:8">
      <c r="A263" s="12"/>
      <c r="B263" s="13"/>
      <c r="C263" s="29" t="e">
        <f>VLOOKUP(B263,'Liste des articles'!$C$7:$D$30,2)</f>
        <v>#N/A</v>
      </c>
      <c r="D263" s="10"/>
      <c r="E263" s="13"/>
      <c r="F263" s="13"/>
      <c r="G263" s="11">
        <f t="shared" si="3"/>
        <v>0</v>
      </c>
      <c r="H263" s="13"/>
    </row>
    <row r="264" spans="1:8">
      <c r="A264" s="12"/>
      <c r="B264" s="13"/>
      <c r="C264" s="29" t="e">
        <f>VLOOKUP(B264,'Liste des articles'!$C$7:$D$30,2)</f>
        <v>#N/A</v>
      </c>
      <c r="D264" s="10"/>
      <c r="E264" s="13"/>
      <c r="F264" s="13"/>
      <c r="G264" s="11">
        <f t="shared" ref="G264:G317" si="4">+E264*F264</f>
        <v>0</v>
      </c>
      <c r="H264" s="13"/>
    </row>
    <row r="265" spans="1:8">
      <c r="A265" s="12"/>
      <c r="B265" s="13"/>
      <c r="C265" s="29" t="e">
        <f>VLOOKUP(B265,'Liste des articles'!$C$7:$D$30,2)</f>
        <v>#N/A</v>
      </c>
      <c r="D265" s="10"/>
      <c r="E265" s="13"/>
      <c r="F265" s="13"/>
      <c r="G265" s="11">
        <f t="shared" si="4"/>
        <v>0</v>
      </c>
      <c r="H265" s="13"/>
    </row>
    <row r="266" spans="1:8">
      <c r="A266" s="12"/>
      <c r="B266" s="13"/>
      <c r="C266" s="29" t="e">
        <f>VLOOKUP(B266,'Liste des articles'!$C$7:$D$30,2)</f>
        <v>#N/A</v>
      </c>
      <c r="D266" s="10"/>
      <c r="E266" s="13"/>
      <c r="F266" s="13"/>
      <c r="G266" s="11">
        <f t="shared" si="4"/>
        <v>0</v>
      </c>
      <c r="H266" s="13"/>
    </row>
    <row r="267" spans="1:8">
      <c r="A267" s="12"/>
      <c r="B267" s="13"/>
      <c r="C267" s="29" t="e">
        <f>VLOOKUP(B267,'Liste des articles'!$C$7:$D$30,2)</f>
        <v>#N/A</v>
      </c>
      <c r="D267" s="10"/>
      <c r="E267" s="13"/>
      <c r="F267" s="13"/>
      <c r="G267" s="11">
        <f t="shared" si="4"/>
        <v>0</v>
      </c>
      <c r="H267" s="13"/>
    </row>
    <row r="268" spans="1:8">
      <c r="A268" s="12"/>
      <c r="B268" s="13"/>
      <c r="C268" s="29" t="e">
        <f>VLOOKUP(B268,'Liste des articles'!$C$7:$D$30,2)</f>
        <v>#N/A</v>
      </c>
      <c r="D268" s="10"/>
      <c r="E268" s="13"/>
      <c r="F268" s="13"/>
      <c r="G268" s="11">
        <f t="shared" si="4"/>
        <v>0</v>
      </c>
      <c r="H268" s="13"/>
    </row>
    <row r="269" spans="1:8">
      <c r="A269" s="12"/>
      <c r="B269" s="13"/>
      <c r="C269" s="29" t="e">
        <f>VLOOKUP(B269,'Liste des articles'!$C$7:$D$30,2)</f>
        <v>#N/A</v>
      </c>
      <c r="D269" s="10"/>
      <c r="E269" s="13"/>
      <c r="F269" s="13"/>
      <c r="G269" s="11">
        <f t="shared" si="4"/>
        <v>0</v>
      </c>
      <c r="H269" s="13"/>
    </row>
    <row r="270" spans="1:8">
      <c r="A270" s="12"/>
      <c r="B270" s="13"/>
      <c r="C270" s="29" t="e">
        <f>VLOOKUP(B270,'Liste des articles'!$C$7:$D$30,2)</f>
        <v>#N/A</v>
      </c>
      <c r="D270" s="10"/>
      <c r="E270" s="13"/>
      <c r="F270" s="13"/>
      <c r="G270" s="11">
        <f t="shared" si="4"/>
        <v>0</v>
      </c>
      <c r="H270" s="13"/>
    </row>
    <row r="271" spans="1:8">
      <c r="A271" s="12"/>
      <c r="B271" s="13"/>
      <c r="C271" s="29" t="e">
        <f>VLOOKUP(B271,'Liste des articles'!$C$7:$D$30,2)</f>
        <v>#N/A</v>
      </c>
      <c r="D271" s="10"/>
      <c r="E271" s="13"/>
      <c r="F271" s="13"/>
      <c r="G271" s="11">
        <f t="shared" si="4"/>
        <v>0</v>
      </c>
      <c r="H271" s="13"/>
    </row>
    <row r="272" spans="1:8">
      <c r="A272" s="12"/>
      <c r="B272" s="13"/>
      <c r="C272" s="29" t="e">
        <f>VLOOKUP(B272,'Liste des articles'!$C$7:$D$30,2)</f>
        <v>#N/A</v>
      </c>
      <c r="D272" s="10"/>
      <c r="E272" s="13"/>
      <c r="F272" s="13"/>
      <c r="G272" s="11">
        <f t="shared" si="4"/>
        <v>0</v>
      </c>
      <c r="H272" s="13"/>
    </row>
    <row r="273" spans="1:8">
      <c r="A273" s="12"/>
      <c r="B273" s="13"/>
      <c r="C273" s="29" t="e">
        <f>VLOOKUP(B273,'Liste des articles'!$C$7:$D$30,2)</f>
        <v>#N/A</v>
      </c>
      <c r="D273" s="10"/>
      <c r="E273" s="13"/>
      <c r="F273" s="13"/>
      <c r="G273" s="11">
        <f t="shared" si="4"/>
        <v>0</v>
      </c>
      <c r="H273" s="13"/>
    </row>
    <row r="274" spans="1:8">
      <c r="A274" s="12"/>
      <c r="B274" s="13"/>
      <c r="C274" s="29" t="e">
        <f>VLOOKUP(B274,'Liste des articles'!$C$7:$D$30,2)</f>
        <v>#N/A</v>
      </c>
      <c r="D274" s="10"/>
      <c r="E274" s="13"/>
      <c r="F274" s="13"/>
      <c r="G274" s="11">
        <f t="shared" si="4"/>
        <v>0</v>
      </c>
      <c r="H274" s="13"/>
    </row>
    <row r="275" spans="1:8">
      <c r="A275" s="12"/>
      <c r="B275" s="13"/>
      <c r="C275" s="29" t="e">
        <f>VLOOKUP(B275,'Liste des articles'!$C$7:$D$30,2)</f>
        <v>#N/A</v>
      </c>
      <c r="D275" s="10"/>
      <c r="E275" s="13"/>
      <c r="F275" s="13"/>
      <c r="G275" s="11">
        <f t="shared" si="4"/>
        <v>0</v>
      </c>
      <c r="H275" s="13"/>
    </row>
    <row r="276" spans="1:8">
      <c r="A276" s="12"/>
      <c r="B276" s="13"/>
      <c r="C276" s="29" t="e">
        <f>VLOOKUP(B276,'Liste des articles'!$C$7:$D$30,2)</f>
        <v>#N/A</v>
      </c>
      <c r="D276" s="10"/>
      <c r="E276" s="13"/>
      <c r="F276" s="13"/>
      <c r="G276" s="11">
        <f t="shared" si="4"/>
        <v>0</v>
      </c>
      <c r="H276" s="13"/>
    </row>
    <row r="277" spans="1:8">
      <c r="A277" s="12"/>
      <c r="B277" s="13"/>
      <c r="C277" s="29" t="e">
        <f>VLOOKUP(B277,'Liste des articles'!$C$7:$D$30,2)</f>
        <v>#N/A</v>
      </c>
      <c r="D277" s="10"/>
      <c r="E277" s="13"/>
      <c r="F277" s="13"/>
      <c r="G277" s="11">
        <f t="shared" si="4"/>
        <v>0</v>
      </c>
      <c r="H277" s="13"/>
    </row>
    <row r="278" spans="1:8">
      <c r="A278" s="12"/>
      <c r="B278" s="13"/>
      <c r="C278" s="29" t="e">
        <f>VLOOKUP(B278,'Liste des articles'!$C$7:$D$30,2)</f>
        <v>#N/A</v>
      </c>
      <c r="D278" s="10"/>
      <c r="E278" s="13"/>
      <c r="F278" s="13"/>
      <c r="G278" s="11">
        <f t="shared" si="4"/>
        <v>0</v>
      </c>
      <c r="H278" s="13"/>
    </row>
    <row r="279" spans="1:8">
      <c r="A279" s="12"/>
      <c r="B279" s="13"/>
      <c r="C279" s="29" t="e">
        <f>VLOOKUP(B279,'Liste des articles'!$C$7:$D$30,2)</f>
        <v>#N/A</v>
      </c>
      <c r="D279" s="10"/>
      <c r="E279" s="13"/>
      <c r="F279" s="13"/>
      <c r="G279" s="11">
        <f t="shared" si="4"/>
        <v>0</v>
      </c>
      <c r="H279" s="13"/>
    </row>
    <row r="280" spans="1:8">
      <c r="A280" s="12"/>
      <c r="B280" s="13"/>
      <c r="C280" s="29" t="e">
        <f>VLOOKUP(B280,'Liste des articles'!$C$7:$D$30,2)</f>
        <v>#N/A</v>
      </c>
      <c r="D280" s="10"/>
      <c r="E280" s="13"/>
      <c r="F280" s="13"/>
      <c r="G280" s="11">
        <f t="shared" si="4"/>
        <v>0</v>
      </c>
      <c r="H280" s="13"/>
    </row>
    <row r="281" spans="1:8">
      <c r="A281" s="12"/>
      <c r="B281" s="13"/>
      <c r="C281" s="29" t="e">
        <f>VLOOKUP(B281,'Liste des articles'!$C$7:$D$30,2)</f>
        <v>#N/A</v>
      </c>
      <c r="D281" s="10"/>
      <c r="E281" s="13"/>
      <c r="F281" s="13"/>
      <c r="G281" s="11">
        <f t="shared" si="4"/>
        <v>0</v>
      </c>
      <c r="H281" s="13"/>
    </row>
    <row r="282" spans="1:8">
      <c r="A282" s="12"/>
      <c r="B282" s="13"/>
      <c r="C282" s="29" t="e">
        <f>VLOOKUP(B282,'Liste des articles'!$C$7:$D$30,2)</f>
        <v>#N/A</v>
      </c>
      <c r="D282" s="10"/>
      <c r="E282" s="13"/>
      <c r="F282" s="13"/>
      <c r="G282" s="11">
        <f t="shared" si="4"/>
        <v>0</v>
      </c>
      <c r="H282" s="13"/>
    </row>
    <row r="283" spans="1:8">
      <c r="A283" s="12"/>
      <c r="B283" s="13"/>
      <c r="C283" s="29" t="e">
        <f>VLOOKUP(B283,'Liste des articles'!$C$7:$D$30,2)</f>
        <v>#N/A</v>
      </c>
      <c r="D283" s="10"/>
      <c r="E283" s="13"/>
      <c r="F283" s="13"/>
      <c r="G283" s="11">
        <f t="shared" si="4"/>
        <v>0</v>
      </c>
      <c r="H283" s="13"/>
    </row>
    <row r="284" spans="1:8">
      <c r="A284" s="12"/>
      <c r="B284" s="13"/>
      <c r="C284" s="29" t="e">
        <f>VLOOKUP(B284,'Liste des articles'!$C$7:$D$30,2)</f>
        <v>#N/A</v>
      </c>
      <c r="D284" s="10"/>
      <c r="E284" s="13"/>
      <c r="F284" s="13"/>
      <c r="G284" s="11">
        <f t="shared" si="4"/>
        <v>0</v>
      </c>
      <c r="H284" s="13"/>
    </row>
    <row r="285" spans="1:8">
      <c r="A285" s="12"/>
      <c r="B285" s="13"/>
      <c r="C285" s="29" t="e">
        <f>VLOOKUP(B285,'Liste des articles'!$C$7:$D$30,2)</f>
        <v>#N/A</v>
      </c>
      <c r="D285" s="10"/>
      <c r="E285" s="13"/>
      <c r="F285" s="13"/>
      <c r="G285" s="11">
        <f t="shared" si="4"/>
        <v>0</v>
      </c>
      <c r="H285" s="13"/>
    </row>
    <row r="286" spans="1:8">
      <c r="A286" s="12"/>
      <c r="B286" s="13"/>
      <c r="C286" s="29" t="e">
        <f>VLOOKUP(B286,'Liste des articles'!$C$7:$D$30,2)</f>
        <v>#N/A</v>
      </c>
      <c r="D286" s="10"/>
      <c r="E286" s="13"/>
      <c r="F286" s="13"/>
      <c r="G286" s="11">
        <f t="shared" si="4"/>
        <v>0</v>
      </c>
      <c r="H286" s="13"/>
    </row>
    <row r="287" spans="1:8">
      <c r="A287" s="12"/>
      <c r="B287" s="13"/>
      <c r="C287" s="29" t="e">
        <f>VLOOKUP(B287,'Liste des articles'!$C$7:$D$30,2)</f>
        <v>#N/A</v>
      </c>
      <c r="D287" s="10"/>
      <c r="E287" s="13"/>
      <c r="F287" s="13"/>
      <c r="G287" s="11">
        <f t="shared" si="4"/>
        <v>0</v>
      </c>
      <c r="H287" s="13"/>
    </row>
    <row r="288" spans="1:8">
      <c r="A288" s="12"/>
      <c r="B288" s="13"/>
      <c r="C288" s="29" t="e">
        <f>VLOOKUP(B288,'Liste des articles'!$C$7:$D$30,2)</f>
        <v>#N/A</v>
      </c>
      <c r="D288" s="10"/>
      <c r="E288" s="13"/>
      <c r="F288" s="13"/>
      <c r="G288" s="11">
        <f t="shared" si="4"/>
        <v>0</v>
      </c>
      <c r="H288" s="13"/>
    </row>
    <row r="289" spans="1:8">
      <c r="A289" s="12"/>
      <c r="B289" s="13"/>
      <c r="C289" s="29" t="e">
        <f>VLOOKUP(B289,'Liste des articles'!$C$7:$D$30,2)</f>
        <v>#N/A</v>
      </c>
      <c r="D289" s="10"/>
      <c r="E289" s="13"/>
      <c r="F289" s="13"/>
      <c r="G289" s="11">
        <f t="shared" si="4"/>
        <v>0</v>
      </c>
      <c r="H289" s="13"/>
    </row>
    <row r="290" spans="1:8">
      <c r="A290" s="12"/>
      <c r="B290" s="13"/>
      <c r="C290" s="29" t="e">
        <f>VLOOKUP(B290,'Liste des articles'!$C$7:$D$30,2)</f>
        <v>#N/A</v>
      </c>
      <c r="D290" s="10"/>
      <c r="E290" s="13"/>
      <c r="F290" s="13"/>
      <c r="G290" s="11">
        <f t="shared" si="4"/>
        <v>0</v>
      </c>
      <c r="H290" s="13"/>
    </row>
    <row r="291" spans="1:8">
      <c r="A291" s="12"/>
      <c r="B291" s="13"/>
      <c r="C291" s="29" t="e">
        <f>VLOOKUP(B291,'Liste des articles'!$C$7:$D$30,2)</f>
        <v>#N/A</v>
      </c>
      <c r="D291" s="10"/>
      <c r="E291" s="13"/>
      <c r="F291" s="13"/>
      <c r="G291" s="11">
        <f t="shared" si="4"/>
        <v>0</v>
      </c>
      <c r="H291" s="13"/>
    </row>
    <row r="292" spans="1:8">
      <c r="A292" s="12"/>
      <c r="B292" s="13"/>
      <c r="C292" s="29" t="e">
        <f>VLOOKUP(B292,'Liste des articles'!$C$7:$D$30,2)</f>
        <v>#N/A</v>
      </c>
      <c r="D292" s="10"/>
      <c r="E292" s="13"/>
      <c r="F292" s="13"/>
      <c r="G292" s="11">
        <f t="shared" si="4"/>
        <v>0</v>
      </c>
      <c r="H292" s="13"/>
    </row>
    <row r="293" spans="1:8">
      <c r="A293" s="12"/>
      <c r="B293" s="13"/>
      <c r="C293" s="29" t="e">
        <f>VLOOKUP(B293,'Liste des articles'!$C$7:$D$30,2)</f>
        <v>#N/A</v>
      </c>
      <c r="D293" s="10"/>
      <c r="E293" s="13"/>
      <c r="F293" s="13"/>
      <c r="G293" s="11">
        <f t="shared" si="4"/>
        <v>0</v>
      </c>
      <c r="H293" s="13"/>
    </row>
    <row r="294" spans="1:8">
      <c r="A294" s="12"/>
      <c r="B294" s="13"/>
      <c r="C294" s="29" t="e">
        <f>VLOOKUP(B294,'Liste des articles'!$C$7:$D$30,2)</f>
        <v>#N/A</v>
      </c>
      <c r="D294" s="10"/>
      <c r="E294" s="13"/>
      <c r="F294" s="13"/>
      <c r="G294" s="11">
        <f t="shared" si="4"/>
        <v>0</v>
      </c>
      <c r="H294" s="13"/>
    </row>
    <row r="295" spans="1:8">
      <c r="A295" s="12"/>
      <c r="B295" s="13"/>
      <c r="C295" s="29" t="e">
        <f>VLOOKUP(B295,'Liste des articles'!$C$7:$D$30,2)</f>
        <v>#N/A</v>
      </c>
      <c r="D295" s="10"/>
      <c r="E295" s="13"/>
      <c r="F295" s="13"/>
      <c r="G295" s="11">
        <f t="shared" si="4"/>
        <v>0</v>
      </c>
      <c r="H295" s="13"/>
    </row>
    <row r="296" spans="1:8">
      <c r="A296" s="12"/>
      <c r="B296" s="13"/>
      <c r="C296" s="29" t="e">
        <f>VLOOKUP(B296,'Liste des articles'!$C$7:$D$30,2)</f>
        <v>#N/A</v>
      </c>
      <c r="D296" s="10"/>
      <c r="E296" s="13"/>
      <c r="F296" s="13"/>
      <c r="G296" s="11">
        <f t="shared" si="4"/>
        <v>0</v>
      </c>
      <c r="H296" s="13"/>
    </row>
    <row r="297" spans="1:8">
      <c r="A297" s="12"/>
      <c r="B297" s="13"/>
      <c r="C297" s="29" t="e">
        <f>VLOOKUP(B297,'Liste des articles'!$C$7:$D$30,2)</f>
        <v>#N/A</v>
      </c>
      <c r="D297" s="10"/>
      <c r="E297" s="13"/>
      <c r="F297" s="13"/>
      <c r="G297" s="11">
        <f t="shared" si="4"/>
        <v>0</v>
      </c>
      <c r="H297" s="13"/>
    </row>
    <row r="298" spans="1:8">
      <c r="A298" s="12"/>
      <c r="B298" s="13"/>
      <c r="C298" s="29" t="e">
        <f>VLOOKUP(B298,'Liste des articles'!$C$7:$D$30,2)</f>
        <v>#N/A</v>
      </c>
      <c r="D298" s="10"/>
      <c r="E298" s="13"/>
      <c r="F298" s="13"/>
      <c r="G298" s="11">
        <f t="shared" si="4"/>
        <v>0</v>
      </c>
      <c r="H298" s="13"/>
    </row>
    <row r="299" spans="1:8">
      <c r="A299" s="12"/>
      <c r="B299" s="13"/>
      <c r="C299" s="29" t="e">
        <f>VLOOKUP(B299,'Liste des articles'!$C$7:$D$30,2)</f>
        <v>#N/A</v>
      </c>
      <c r="D299" s="10"/>
      <c r="E299" s="13"/>
      <c r="F299" s="13"/>
      <c r="G299" s="11">
        <f t="shared" si="4"/>
        <v>0</v>
      </c>
      <c r="H299" s="13"/>
    </row>
    <row r="300" spans="1:8">
      <c r="A300" s="12"/>
      <c r="B300" s="13"/>
      <c r="C300" s="29" t="e">
        <f>VLOOKUP(B300,'Liste des articles'!$C$7:$D$30,2)</f>
        <v>#N/A</v>
      </c>
      <c r="D300" s="10"/>
      <c r="E300" s="13"/>
      <c r="F300" s="13"/>
      <c r="G300" s="11">
        <f t="shared" si="4"/>
        <v>0</v>
      </c>
      <c r="H300" s="13"/>
    </row>
    <row r="301" spans="1:8">
      <c r="A301" s="12"/>
      <c r="B301" s="13"/>
      <c r="C301" s="29" t="e">
        <f>VLOOKUP(B301,'Liste des articles'!$C$7:$D$30,2)</f>
        <v>#N/A</v>
      </c>
      <c r="D301" s="10"/>
      <c r="E301" s="13"/>
      <c r="F301" s="13"/>
      <c r="G301" s="11">
        <f t="shared" si="4"/>
        <v>0</v>
      </c>
      <c r="H301" s="13"/>
    </row>
    <row r="302" spans="1:8">
      <c r="A302" s="12"/>
      <c r="B302" s="13"/>
      <c r="C302" s="29" t="e">
        <f>VLOOKUP(B302,'Liste des articles'!$C$7:$D$30,2)</f>
        <v>#N/A</v>
      </c>
      <c r="D302" s="10"/>
      <c r="E302" s="13"/>
      <c r="F302" s="13"/>
      <c r="G302" s="11">
        <f t="shared" si="4"/>
        <v>0</v>
      </c>
      <c r="H302" s="13"/>
    </row>
    <row r="303" spans="1:8">
      <c r="A303" s="12"/>
      <c r="B303" s="13"/>
      <c r="C303" s="29" t="e">
        <f>VLOOKUP(B303,'Liste des articles'!$C$7:$D$30,2)</f>
        <v>#N/A</v>
      </c>
      <c r="D303" s="10"/>
      <c r="E303" s="13"/>
      <c r="F303" s="13"/>
      <c r="G303" s="11">
        <f t="shared" si="4"/>
        <v>0</v>
      </c>
      <c r="H303" s="13"/>
    </row>
    <row r="304" spans="1:8">
      <c r="A304" s="12"/>
      <c r="B304" s="13"/>
      <c r="C304" s="29" t="e">
        <f>VLOOKUP(B304,'Liste des articles'!$C$7:$D$30,2)</f>
        <v>#N/A</v>
      </c>
      <c r="D304" s="10"/>
      <c r="E304" s="13"/>
      <c r="F304" s="13"/>
      <c r="G304" s="11">
        <f t="shared" si="4"/>
        <v>0</v>
      </c>
      <c r="H304" s="13"/>
    </row>
    <row r="305" spans="1:8">
      <c r="A305" s="12"/>
      <c r="B305" s="13"/>
      <c r="C305" s="29" t="e">
        <f>VLOOKUP(B305,'Liste des articles'!$C$7:$D$30,2)</f>
        <v>#N/A</v>
      </c>
      <c r="D305" s="10"/>
      <c r="E305" s="13"/>
      <c r="F305" s="13"/>
      <c r="G305" s="11">
        <f t="shared" si="4"/>
        <v>0</v>
      </c>
      <c r="H305" s="13"/>
    </row>
    <row r="306" spans="1:8">
      <c r="A306" s="12"/>
      <c r="B306" s="13"/>
      <c r="C306" s="29" t="e">
        <f>VLOOKUP(B306,'Liste des articles'!$C$7:$D$30,2)</f>
        <v>#N/A</v>
      </c>
      <c r="D306" s="10"/>
      <c r="E306" s="13"/>
      <c r="F306" s="13"/>
      <c r="G306" s="11">
        <f t="shared" si="4"/>
        <v>0</v>
      </c>
      <c r="H306" s="13"/>
    </row>
    <row r="307" spans="1:8">
      <c r="A307" s="12"/>
      <c r="B307" s="13"/>
      <c r="C307" s="29" t="e">
        <f>VLOOKUP(B307,'Liste des articles'!$C$7:$D$30,2)</f>
        <v>#N/A</v>
      </c>
      <c r="D307" s="10"/>
      <c r="E307" s="13"/>
      <c r="F307" s="13"/>
      <c r="G307" s="11">
        <f t="shared" si="4"/>
        <v>0</v>
      </c>
      <c r="H307" s="13"/>
    </row>
    <row r="308" spans="1:8">
      <c r="A308" s="12"/>
      <c r="B308" s="13"/>
      <c r="C308" s="29" t="e">
        <f>VLOOKUP(B308,'Liste des articles'!$C$7:$D$30,2)</f>
        <v>#N/A</v>
      </c>
      <c r="D308" s="10"/>
      <c r="E308" s="13"/>
      <c r="F308" s="13"/>
      <c r="G308" s="11">
        <f t="shared" si="4"/>
        <v>0</v>
      </c>
      <c r="H308" s="13"/>
    </row>
    <row r="309" spans="1:8">
      <c r="A309" s="12"/>
      <c r="B309" s="13"/>
      <c r="C309" s="29" t="e">
        <f>VLOOKUP(B309,'Liste des articles'!$C$7:$D$30,2)</f>
        <v>#N/A</v>
      </c>
      <c r="D309" s="10"/>
      <c r="E309" s="13"/>
      <c r="F309" s="13"/>
      <c r="G309" s="11">
        <f t="shared" si="4"/>
        <v>0</v>
      </c>
      <c r="H309" s="13"/>
    </row>
    <row r="310" spans="1:8">
      <c r="A310" s="12"/>
      <c r="B310" s="13"/>
      <c r="C310" s="29" t="e">
        <f>VLOOKUP(B310,'Liste des articles'!$C$7:$D$30,2)</f>
        <v>#N/A</v>
      </c>
      <c r="D310" s="10"/>
      <c r="E310" s="13"/>
      <c r="F310" s="13"/>
      <c r="G310" s="11">
        <f t="shared" si="4"/>
        <v>0</v>
      </c>
      <c r="H310" s="13"/>
    </row>
    <row r="311" spans="1:8">
      <c r="A311" s="12"/>
      <c r="B311" s="13"/>
      <c r="C311" s="29" t="e">
        <f>VLOOKUP(B311,'Liste des articles'!$C$7:$D$30,2)</f>
        <v>#N/A</v>
      </c>
      <c r="D311" s="10"/>
      <c r="E311" s="13"/>
      <c r="F311" s="13"/>
      <c r="G311" s="11">
        <f t="shared" si="4"/>
        <v>0</v>
      </c>
      <c r="H311" s="13"/>
    </row>
    <row r="312" spans="1:8">
      <c r="A312" s="12"/>
      <c r="B312" s="13"/>
      <c r="C312" s="29" t="e">
        <f>VLOOKUP(B312,'Liste des articles'!$C$7:$D$30,2)</f>
        <v>#N/A</v>
      </c>
      <c r="D312" s="10"/>
      <c r="E312" s="13"/>
      <c r="F312" s="13"/>
      <c r="G312" s="11">
        <f t="shared" si="4"/>
        <v>0</v>
      </c>
      <c r="H312" s="13"/>
    </row>
    <row r="313" spans="1:8">
      <c r="A313" s="12"/>
      <c r="B313" s="13"/>
      <c r="C313" s="29" t="e">
        <f>VLOOKUP(B313,'Liste des articles'!$C$7:$D$30,2)</f>
        <v>#N/A</v>
      </c>
      <c r="D313" s="10"/>
      <c r="E313" s="13"/>
      <c r="F313" s="13"/>
      <c r="G313" s="11">
        <f t="shared" si="4"/>
        <v>0</v>
      </c>
      <c r="H313" s="13"/>
    </row>
    <row r="314" spans="1:8">
      <c r="A314" s="12"/>
      <c r="B314" s="13"/>
      <c r="C314" s="29" t="e">
        <f>VLOOKUP(B314,'Liste des articles'!$C$7:$D$30,2)</f>
        <v>#N/A</v>
      </c>
      <c r="D314" s="10"/>
      <c r="E314" s="13"/>
      <c r="F314" s="13"/>
      <c r="G314" s="11">
        <f t="shared" si="4"/>
        <v>0</v>
      </c>
      <c r="H314" s="13"/>
    </row>
    <row r="315" spans="1:8">
      <c r="A315" s="12"/>
      <c r="B315" s="13"/>
      <c r="C315" s="29" t="e">
        <f>VLOOKUP(B315,'Liste des articles'!$C$7:$D$30,2)</f>
        <v>#N/A</v>
      </c>
      <c r="D315" s="10"/>
      <c r="E315" s="13"/>
      <c r="F315" s="13"/>
      <c r="G315" s="11">
        <f t="shared" si="4"/>
        <v>0</v>
      </c>
      <c r="H315" s="13"/>
    </row>
    <row r="316" spans="1:8">
      <c r="A316" s="12"/>
      <c r="B316" s="13"/>
      <c r="C316" s="29" t="e">
        <f>VLOOKUP(B316,'Liste des articles'!$C$7:$D$30,2)</f>
        <v>#N/A</v>
      </c>
      <c r="D316" s="10"/>
      <c r="E316" s="13"/>
      <c r="F316" s="13"/>
      <c r="G316" s="11">
        <f t="shared" si="4"/>
        <v>0</v>
      </c>
      <c r="H316" s="13"/>
    </row>
    <row r="317" spans="1:8" ht="15.75" thickBot="1">
      <c r="A317" s="12"/>
      <c r="B317" s="13"/>
      <c r="C317" s="29" t="e">
        <f>VLOOKUP(B317,'Liste des articles'!$C$7:$D$30,2)</f>
        <v>#N/A</v>
      </c>
      <c r="D317" s="10"/>
      <c r="E317" s="13"/>
      <c r="F317" s="13"/>
      <c r="G317" s="11">
        <f t="shared" si="4"/>
        <v>0</v>
      </c>
      <c r="H317" s="13"/>
    </row>
    <row r="318" spans="1:8" ht="16.5" thickBot="1">
      <c r="A318" s="18"/>
      <c r="B318" s="19"/>
      <c r="C318" s="18" t="s">
        <v>50</v>
      </c>
      <c r="D318" s="19"/>
      <c r="E318" s="19">
        <f>+SUBTOTAL(9,E8:E317)</f>
        <v>484</v>
      </c>
      <c r="F318" s="20"/>
      <c r="G318" s="21">
        <f>+SUBTOTAL(9,G8:G316)</f>
        <v>16480</v>
      </c>
      <c r="H318" s="22"/>
    </row>
    <row r="319" spans="1:8">
      <c r="G319" s="15"/>
    </row>
    <row r="339" spans="9:10">
      <c r="I339" s="16"/>
      <c r="J339" s="16"/>
    </row>
    <row r="340" spans="9:10">
      <c r="I340" s="16"/>
      <c r="J340" s="16"/>
    </row>
    <row r="341" spans="9:10">
      <c r="I341" s="17"/>
      <c r="J341" s="16"/>
    </row>
    <row r="342" spans="9:10">
      <c r="I342" s="17"/>
      <c r="J342" s="16"/>
    </row>
    <row r="343" spans="9:10">
      <c r="I343" s="17"/>
      <c r="J343" s="16"/>
    </row>
    <row r="344" spans="9:10">
      <c r="I344" s="17"/>
      <c r="J344" s="16"/>
    </row>
    <row r="345" spans="9:10">
      <c r="I345" s="17"/>
      <c r="J345" s="16"/>
    </row>
    <row r="346" spans="9:10">
      <c r="I346" s="17"/>
      <c r="J346" s="16"/>
    </row>
    <row r="347" spans="9:10">
      <c r="I347" s="17"/>
      <c r="J347" s="16"/>
    </row>
    <row r="348" spans="9:10">
      <c r="I348" s="17"/>
      <c r="J348" s="16"/>
    </row>
    <row r="349" spans="9:10">
      <c r="I349" s="17"/>
      <c r="J349" s="16"/>
    </row>
    <row r="350" spans="9:10">
      <c r="I350" s="17"/>
      <c r="J350" s="16"/>
    </row>
    <row r="351" spans="9:10">
      <c r="I351" s="17"/>
      <c r="J351" s="16"/>
    </row>
    <row r="352" spans="9:10">
      <c r="I352" s="17"/>
      <c r="J352" s="16"/>
    </row>
    <row r="353" spans="9:10">
      <c r="I353" s="17"/>
      <c r="J353" s="16"/>
    </row>
    <row r="354" spans="9:10">
      <c r="I354" s="17"/>
      <c r="J354" s="16"/>
    </row>
    <row r="355" spans="9:10">
      <c r="I355" s="16"/>
      <c r="J355" s="16"/>
    </row>
    <row r="356" spans="9:10">
      <c r="I356" s="16"/>
      <c r="J356" s="16"/>
    </row>
    <row r="357" spans="9:10">
      <c r="I357" s="16"/>
      <c r="J357" s="16"/>
    </row>
    <row r="358" spans="9:10">
      <c r="I358" s="16"/>
      <c r="J358" s="16"/>
    </row>
    <row r="359" spans="9:10">
      <c r="I359" s="16"/>
      <c r="J359" s="16"/>
    </row>
    <row r="360" spans="9:10">
      <c r="I360" s="16"/>
      <c r="J360" s="16"/>
    </row>
    <row r="361" spans="9:10">
      <c r="I361" s="16"/>
      <c r="J361" s="16"/>
    </row>
    <row r="362" spans="9:10">
      <c r="I362" s="16"/>
      <c r="J362" s="16"/>
    </row>
    <row r="363" spans="9:10">
      <c r="I363" s="16"/>
      <c r="J363" s="16"/>
    </row>
  </sheetData>
  <autoFilter ref="A7:H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30"/>
  <sheetViews>
    <sheetView topLeftCell="A2" workbookViewId="0">
      <selection activeCell="C22" sqref="C22"/>
    </sheetView>
  </sheetViews>
  <sheetFormatPr baseColWidth="10" defaultRowHeight="15"/>
  <cols>
    <col min="3" max="3" width="21.42578125" bestFit="1" customWidth="1"/>
    <col min="4" max="4" width="26.7109375" customWidth="1"/>
  </cols>
  <sheetData>
    <row r="1" spans="1:4" ht="28.5">
      <c r="A1" s="5" t="s">
        <v>23</v>
      </c>
    </row>
    <row r="4" spans="1:4" ht="28.5">
      <c r="B4" s="4" t="s">
        <v>24</v>
      </c>
      <c r="C4" s="4"/>
    </row>
    <row r="5" spans="1:4" ht="30" customHeight="1"/>
    <row r="6" spans="1:4" ht="18.75" customHeight="1">
      <c r="C6" s="2" t="s">
        <v>0</v>
      </c>
      <c r="D6" s="2" t="s">
        <v>1</v>
      </c>
    </row>
    <row r="7" spans="1:4" ht="18.75" customHeight="1">
      <c r="C7" s="1">
        <v>1000</v>
      </c>
      <c r="D7" s="1" t="s">
        <v>2</v>
      </c>
    </row>
    <row r="8" spans="1:4" ht="18.75" customHeight="1">
      <c r="C8" s="1">
        <v>1001</v>
      </c>
      <c r="D8" s="1" t="s">
        <v>3</v>
      </c>
    </row>
    <row r="9" spans="1:4" ht="18.75" customHeight="1">
      <c r="C9" s="1">
        <v>1002</v>
      </c>
      <c r="D9" s="1" t="s">
        <v>4</v>
      </c>
    </row>
    <row r="10" spans="1:4" ht="18.75" customHeight="1">
      <c r="C10" s="1">
        <v>1003</v>
      </c>
      <c r="D10" s="1" t="s">
        <v>5</v>
      </c>
    </row>
    <row r="11" spans="1:4" ht="18.75" customHeight="1">
      <c r="C11" s="1">
        <v>2000</v>
      </c>
      <c r="D11" s="1" t="s">
        <v>6</v>
      </c>
    </row>
    <row r="12" spans="1:4" ht="18.75" customHeight="1">
      <c r="C12" s="1">
        <v>2001</v>
      </c>
      <c r="D12" s="1" t="s">
        <v>7</v>
      </c>
    </row>
    <row r="13" spans="1:4" ht="18.75" customHeight="1">
      <c r="C13" s="1">
        <v>2002</v>
      </c>
      <c r="D13" s="1" t="s">
        <v>8</v>
      </c>
    </row>
    <row r="14" spans="1:4" ht="18.75" customHeight="1">
      <c r="C14" s="1">
        <v>2003</v>
      </c>
      <c r="D14" s="1" t="s">
        <v>9</v>
      </c>
    </row>
    <row r="15" spans="1:4" ht="18.75" customHeight="1">
      <c r="C15" s="1">
        <v>2004</v>
      </c>
      <c r="D15" s="1" t="s">
        <v>10</v>
      </c>
    </row>
    <row r="16" spans="1:4" ht="18.75" customHeight="1">
      <c r="C16" s="1">
        <v>2005</v>
      </c>
      <c r="D16" s="1" t="s">
        <v>11</v>
      </c>
    </row>
    <row r="17" spans="3:4" ht="18.75" customHeight="1">
      <c r="C17" s="1">
        <v>2006</v>
      </c>
      <c r="D17" s="1" t="s">
        <v>12</v>
      </c>
    </row>
    <row r="18" spans="3:4" ht="18.75" customHeight="1">
      <c r="C18" s="1">
        <v>2007</v>
      </c>
      <c r="D18" s="1" t="s">
        <v>13</v>
      </c>
    </row>
    <row r="19" spans="3:4" ht="18.75" customHeight="1">
      <c r="C19" s="1">
        <v>2008</v>
      </c>
      <c r="D19" s="1" t="s">
        <v>14</v>
      </c>
    </row>
    <row r="20" spans="3:4" ht="18.75" customHeight="1">
      <c r="C20" s="1">
        <v>2009</v>
      </c>
      <c r="D20" s="1" t="s">
        <v>15</v>
      </c>
    </row>
    <row r="21" spans="3:4" ht="18.75" customHeight="1">
      <c r="C21" s="1">
        <v>2010</v>
      </c>
      <c r="D21" s="1" t="s">
        <v>16</v>
      </c>
    </row>
    <row r="22" spans="3:4" ht="18.75" customHeight="1">
      <c r="C22" s="1">
        <v>2011</v>
      </c>
      <c r="D22" s="1" t="s">
        <v>17</v>
      </c>
    </row>
    <row r="23" spans="3:4" ht="18.75" customHeight="1">
      <c r="C23" s="1">
        <v>2012</v>
      </c>
      <c r="D23" s="1" t="s">
        <v>18</v>
      </c>
    </row>
    <row r="24" spans="3:4" ht="18.75" customHeight="1">
      <c r="C24" s="1">
        <v>2013</v>
      </c>
      <c r="D24" s="1" t="s">
        <v>37</v>
      </c>
    </row>
    <row r="25" spans="3:4" ht="18.75" customHeight="1">
      <c r="C25" s="1">
        <v>3000</v>
      </c>
      <c r="D25" s="1" t="s">
        <v>19</v>
      </c>
    </row>
    <row r="26" spans="3:4" ht="18.75" customHeight="1">
      <c r="C26" s="1">
        <v>4000</v>
      </c>
      <c r="D26" s="1" t="s">
        <v>20</v>
      </c>
    </row>
    <row r="27" spans="3:4" ht="18.75" customHeight="1">
      <c r="C27" s="1">
        <v>4001</v>
      </c>
      <c r="D27" s="1" t="s">
        <v>21</v>
      </c>
    </row>
    <row r="28" spans="3:4" ht="18.75" customHeight="1">
      <c r="C28" s="1">
        <v>4002</v>
      </c>
      <c r="D28" s="1" t="s">
        <v>30</v>
      </c>
    </row>
    <row r="29" spans="3:4" ht="20.25" customHeight="1">
      <c r="C29" s="6">
        <v>5000</v>
      </c>
      <c r="D29" s="6" t="s">
        <v>22</v>
      </c>
    </row>
    <row r="30" spans="3:4">
      <c r="C30" s="6">
        <v>6000</v>
      </c>
      <c r="D30" s="6" t="s">
        <v>41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Achats</vt:lpstr>
      <vt:lpstr>Ventes</vt:lpstr>
      <vt:lpstr>Liste des articles</vt:lpstr>
      <vt:lpstr>articles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2012-01-13T18:33:07Z</dcterms:created>
  <dcterms:modified xsi:type="dcterms:W3CDTF">2012-01-14T11:51:05Z</dcterms:modified>
</cp:coreProperties>
</file>