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EXCEL PRATIQUE\Rapport de controle Dimensionnel\"/>
    </mc:Choice>
  </mc:AlternateContent>
  <xr:revisionPtr revIDLastSave="0" documentId="13_ncr:1_{58104864-3BF8-4938-A150-334752E9F3F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ableau Relevés" sheetId="2" r:id="rId1"/>
    <sheet name="Choix-HASARD" sheetId="3" r:id="rId2"/>
  </sheets>
  <definedNames>
    <definedName name="Tableao02">'Choix-HASARD'!$B$8:$K$18</definedName>
    <definedName name="Tableau01">'Choix-HASARD'!$B$20:$K$30</definedName>
    <definedName name="Tableau02">'Choix-HASARD'!$B$8:$K$18</definedName>
    <definedName name="Tableau03">'Choix-HASARD'!$B$32:$K$42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" i="2" l="1"/>
  <c r="D7" i="2" s="1"/>
  <c r="O20" i="3" s="1"/>
  <c r="E6" i="2"/>
  <c r="E7" i="2" s="1"/>
  <c r="P20" i="3" s="1"/>
  <c r="C6" i="2"/>
  <c r="C7" i="2" s="1"/>
  <c r="N20" i="3" s="1"/>
  <c r="N32" i="3" l="1"/>
  <c r="N41" i="3" s="1"/>
  <c r="N8" i="3"/>
  <c r="N14" i="3" s="1"/>
  <c r="O8" i="3"/>
  <c r="O17" i="3" s="1"/>
  <c r="O32" i="3"/>
  <c r="P32" i="3"/>
  <c r="P8" i="3"/>
  <c r="N23" i="3"/>
  <c r="N24" i="3"/>
  <c r="N26" i="3"/>
  <c r="N27" i="3"/>
  <c r="N29" i="3"/>
  <c r="N22" i="3"/>
  <c r="N25" i="3"/>
  <c r="N28" i="3"/>
  <c r="N30" i="3"/>
  <c r="N21" i="3"/>
  <c r="O22" i="3"/>
  <c r="O30" i="3"/>
  <c r="O24" i="3"/>
  <c r="O28" i="3"/>
  <c r="O23" i="3"/>
  <c r="O27" i="3"/>
  <c r="O26" i="3"/>
  <c r="O25" i="3"/>
  <c r="O29" i="3"/>
  <c r="O21" i="3"/>
  <c r="P22" i="3"/>
  <c r="P30" i="3"/>
  <c r="P24" i="3"/>
  <c r="P27" i="3"/>
  <c r="P25" i="3"/>
  <c r="P23" i="3"/>
  <c r="P28" i="3"/>
  <c r="P26" i="3"/>
  <c r="P21" i="3"/>
  <c r="P29" i="3"/>
  <c r="O15" i="3" l="1"/>
  <c r="O18" i="3"/>
  <c r="O9" i="3"/>
  <c r="P35" i="3"/>
  <c r="P36" i="3"/>
  <c r="P37" i="3"/>
  <c r="P38" i="3"/>
  <c r="P39" i="3"/>
  <c r="P40" i="3"/>
  <c r="P41" i="3"/>
  <c r="P42" i="3"/>
  <c r="P33" i="3"/>
  <c r="P34" i="3"/>
  <c r="N15" i="3"/>
  <c r="N16" i="3"/>
  <c r="N34" i="3"/>
  <c r="N38" i="3"/>
  <c r="N39" i="3"/>
  <c r="N42" i="3"/>
  <c r="N40" i="3"/>
  <c r="N37" i="3"/>
  <c r="N36" i="3"/>
  <c r="N33" i="3"/>
  <c r="N35" i="3"/>
  <c r="N12" i="3"/>
  <c r="N11" i="3"/>
  <c r="N13" i="3"/>
  <c r="N10" i="3"/>
  <c r="N17" i="3"/>
  <c r="N18" i="3"/>
  <c r="N9" i="3"/>
  <c r="O16" i="3"/>
  <c r="O36" i="3"/>
  <c r="O33" i="3"/>
  <c r="O37" i="3"/>
  <c r="O41" i="3"/>
  <c r="O42" i="3"/>
  <c r="O34" i="3"/>
  <c r="O38" i="3"/>
  <c r="O39" i="3"/>
  <c r="O40" i="3"/>
  <c r="O35" i="3"/>
  <c r="O14" i="3"/>
  <c r="O13" i="3"/>
  <c r="O10" i="3"/>
  <c r="O11" i="3"/>
  <c r="O12" i="3"/>
  <c r="P10" i="3"/>
  <c r="P18" i="3"/>
  <c r="P11" i="3"/>
  <c r="P12" i="3"/>
  <c r="P13" i="3"/>
  <c r="P14" i="3"/>
  <c r="P15" i="3"/>
  <c r="P9" i="3"/>
  <c r="P17" i="3"/>
  <c r="P16" i="3"/>
</calcChain>
</file>

<file path=xl/sharedStrings.xml><?xml version="1.0" encoding="utf-8"?>
<sst xmlns="http://schemas.openxmlformats.org/spreadsheetml/2006/main" count="14" uniqueCount="12">
  <si>
    <t>Fréquence</t>
  </si>
  <si>
    <t>des RELEVES</t>
  </si>
  <si>
    <t>Echantillons</t>
  </si>
  <si>
    <t>Valeur tapée par le technicien</t>
  </si>
  <si>
    <t>Pourcentage</t>
  </si>
  <si>
    <t>Valeur arrondie par Excel</t>
  </si>
  <si>
    <t>Cliquez sur le CLAP</t>
  </si>
  <si>
    <t>Pour repeindre votre tableau</t>
  </si>
  <si>
    <t>Saisir les pourcentages dans les cellules bleues</t>
  </si>
  <si>
    <t>Pour modifier la distribution des cases noires aller à la feuille "Choix-HASARD"</t>
  </si>
  <si>
    <t>(NE PAS TOUCHER AUX TABLEAUX)</t>
  </si>
  <si>
    <t>J'ai considéré un choix de 10% mini et 90% 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</si>
</sst>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theme="1"/>
      <name val="Liberation Sans"/>
      <family val="2"/>
    </font>
    <font>
      <sz val="10"/>
      <color theme="1"/>
      <name val="Liberation Sans"/>
      <family val="2"/>
    </font>
    <font>
      <b/>
      <sz val="10"/>
      <color theme="1"/>
      <name val="Liberation Sans"/>
      <family val="2"/>
    </font>
    <font>
      <b/>
      <sz val="10"/>
      <color rgb="FFFFFFFF"/>
      <name val="Liberation Sans"/>
      <family val="2"/>
    </font>
    <font>
      <sz val="10"/>
      <color rgb="FFCC0000"/>
      <name val="Liberation Sans"/>
      <family val="2"/>
    </font>
    <font>
      <i/>
      <sz val="10"/>
      <color rgb="FF808080"/>
      <name val="Liberation Sans"/>
      <family val="2"/>
    </font>
    <font>
      <sz val="10"/>
      <color rgb="FF006600"/>
      <name val="Liberation Sans"/>
      <family val="2"/>
    </font>
    <font>
      <b/>
      <sz val="24"/>
      <color theme="1"/>
      <name val="Liberation Sans"/>
      <family val="2"/>
    </font>
    <font>
      <b/>
      <sz val="18"/>
      <color theme="1"/>
      <name val="Liberation Sans"/>
      <family val="2"/>
    </font>
    <font>
      <b/>
      <sz val="12"/>
      <color theme="1"/>
      <name val="Liberation Sans"/>
      <family val="2"/>
    </font>
    <font>
      <u/>
      <sz val="10"/>
      <color rgb="FF0000EE"/>
      <name val="Liberation Sans"/>
      <family val="2"/>
    </font>
    <font>
      <sz val="10"/>
      <color rgb="FF996600"/>
      <name val="Liberation Sans"/>
      <family val="2"/>
    </font>
    <font>
      <sz val="10"/>
      <color rgb="FF333333"/>
      <name val="Liberation Sans"/>
      <family val="2"/>
    </font>
    <font>
      <b/>
      <i/>
      <u/>
      <sz val="10"/>
      <color theme="1"/>
      <name val="Liberation Sans"/>
      <family val="2"/>
    </font>
    <font>
      <b/>
      <sz val="14"/>
      <color theme="1"/>
      <name val="Liberation Sans"/>
      <family val="2"/>
    </font>
    <font>
      <b/>
      <sz val="11"/>
      <color theme="1"/>
      <name val="Liberation Sans"/>
      <family val="2"/>
    </font>
    <font>
      <b/>
      <i/>
      <sz val="12"/>
      <color theme="1"/>
      <name val="Liberation Sans"/>
      <family val="2"/>
    </font>
    <font>
      <b/>
      <sz val="20"/>
      <color theme="1"/>
      <name val="Liberation Sans"/>
      <family val="2"/>
    </font>
    <font>
      <sz val="18"/>
      <color rgb="FFFF0000"/>
      <name val="Liberation Sans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6337778862885"/>
        <bgColor rgb="FF808080"/>
      </patternFill>
    </fill>
    <fill>
      <patternFill patternType="solid">
        <fgColor theme="8" tint="0.59996337778862885"/>
        <bgColor indexed="64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</borders>
  <cellStyleXfs count="20">
    <xf numFmtId="0" fontId="0" fillId="0" borderId="0"/>
    <xf numFmtId="0" fontId="12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1" fillId="0" borderId="0" applyNumberFormat="0" applyFont="0" applyFill="0" applyBorder="0" applyAlignment="0" applyProtection="0"/>
    <xf numFmtId="0" fontId="3" fillId="6" borderId="0"/>
    <xf numFmtId="0" fontId="5" fillId="0" borderId="0"/>
    <xf numFmtId="0" fontId="6" fillId="7" borderId="0"/>
    <xf numFmtId="0" fontId="7" fillId="0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3" fillId="0" borderId="0"/>
    <xf numFmtId="0" fontId="1" fillId="0" borderId="0"/>
    <xf numFmtId="0" fontId="1" fillId="0" borderId="0"/>
    <xf numFmtId="0" fontId="4" fillId="0" borderId="0"/>
  </cellStyleXfs>
  <cellXfs count="47">
    <xf numFmtId="0" fontId="0" fillId="0" borderId="0" xfId="0"/>
    <xf numFmtId="0" fontId="9" fillId="0" borderId="0" xfId="0" applyFont="1"/>
    <xf numFmtId="0" fontId="0" fillId="0" borderId="0" xfId="0" applyBorder="1"/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6" xfId="0" applyFont="1" applyFill="1" applyBorder="1"/>
    <xf numFmtId="0" fontId="9" fillId="0" borderId="7" xfId="0" applyFont="1" applyBorder="1"/>
    <xf numFmtId="0" fontId="9" fillId="0" borderId="8" xfId="0" applyFont="1" applyBorder="1"/>
    <xf numFmtId="0" fontId="9" fillId="0" borderId="9" xfId="0" applyFont="1" applyBorder="1"/>
    <xf numFmtId="0" fontId="9" fillId="0" borderId="10" xfId="0" applyFont="1" applyBorder="1"/>
    <xf numFmtId="0" fontId="9" fillId="0" borderId="0" xfId="0" applyFont="1" applyBorder="1" applyAlignment="1">
      <alignment horizontal="right"/>
    </xf>
    <xf numFmtId="0" fontId="15" fillId="0" borderId="0" xfId="0" applyFont="1" applyBorder="1"/>
    <xf numFmtId="0" fontId="15" fillId="0" borderId="0" xfId="0" applyFont="1" applyBorder="1" applyAlignment="1">
      <alignment wrapText="1"/>
    </xf>
    <xf numFmtId="0" fontId="9" fillId="0" borderId="0" xfId="0" applyFont="1" applyBorder="1"/>
    <xf numFmtId="0" fontId="14" fillId="0" borderId="0" xfId="0" applyFont="1" applyBorder="1" applyAlignment="1">
      <alignment wrapText="1"/>
    </xf>
    <xf numFmtId="0" fontId="0" fillId="0" borderId="0" xfId="0" applyBorder="1" applyAlignment="1"/>
    <xf numFmtId="1" fontId="16" fillId="0" borderId="11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0" fillId="0" borderId="0" xfId="0" applyProtection="1">
      <protection locked="0"/>
    </xf>
    <xf numFmtId="0" fontId="9" fillId="0" borderId="0" xfId="0" applyFont="1" applyAlignment="1" applyProtection="1">
      <alignment horizontal="right"/>
      <protection locked="0"/>
    </xf>
    <xf numFmtId="0" fontId="14" fillId="0" borderId="12" xfId="0" applyFont="1" applyBorder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right"/>
      <protection locked="0"/>
    </xf>
    <xf numFmtId="0" fontId="9" fillId="0" borderId="0" xfId="0" applyFont="1" applyProtection="1">
      <protection locked="0"/>
    </xf>
    <xf numFmtId="0" fontId="0" fillId="0" borderId="2" xfId="0" applyBorder="1" applyProtection="1">
      <protection locked="0"/>
    </xf>
    <xf numFmtId="0" fontId="17" fillId="0" borderId="0" xfId="0" applyFont="1"/>
    <xf numFmtId="9" fontId="14" fillId="9" borderId="11" xfId="0" applyNumberFormat="1" applyFont="1" applyFill="1" applyBorder="1" applyAlignment="1" applyProtection="1">
      <alignment horizontal="center" vertical="center"/>
    </xf>
    <xf numFmtId="1" fontId="16" fillId="9" borderId="11" xfId="0" applyNumberFormat="1" applyFont="1" applyFill="1" applyBorder="1" applyAlignment="1" applyProtection="1">
      <alignment horizontal="center"/>
    </xf>
    <xf numFmtId="9" fontId="14" fillId="10" borderId="2" xfId="0" applyNumberFormat="1" applyFont="1" applyFill="1" applyBorder="1" applyAlignment="1" applyProtection="1">
      <alignment horizontal="center" vertical="center"/>
      <protection locked="0"/>
    </xf>
    <xf numFmtId="9" fontId="14" fillId="10" borderId="3" xfId="0" applyNumberFormat="1" applyFont="1" applyFill="1" applyBorder="1" applyAlignment="1" applyProtection="1">
      <alignment horizontal="center" vertical="center"/>
      <protection locked="0"/>
    </xf>
    <xf numFmtId="9" fontId="14" fillId="10" borderId="4" xfId="0" applyNumberFormat="1" applyFont="1" applyFill="1" applyBorder="1" applyAlignment="1" applyProtection="1">
      <alignment horizontal="center" vertical="center"/>
      <protection locked="0"/>
    </xf>
    <xf numFmtId="9" fontId="14" fillId="11" borderId="5" xfId="0" applyNumberFormat="1" applyFont="1" applyFill="1" applyBorder="1" applyAlignment="1" applyProtection="1">
      <alignment horizontal="center" vertical="center"/>
      <protection locked="0"/>
    </xf>
    <xf numFmtId="9" fontId="14" fillId="11" borderId="6" xfId="0" applyNumberFormat="1" applyFont="1" applyFill="1" applyBorder="1" applyAlignment="1" applyProtection="1">
      <alignment horizontal="center" vertical="center"/>
      <protection locked="0"/>
    </xf>
    <xf numFmtId="9" fontId="14" fillId="11" borderId="7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Protection="1">
      <protection locked="0"/>
    </xf>
    <xf numFmtId="0" fontId="18" fillId="0" borderId="0" xfId="0" applyFont="1"/>
  </cellXfs>
  <cellStyles count="20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Default" xfId="7" xr:uid="{00000000-0005-0000-0000-000005000000}"/>
    <cellStyle name="Error" xfId="8" xr:uid="{00000000-0005-0000-0000-000006000000}"/>
    <cellStyle name="Footnote" xfId="9" xr:uid="{00000000-0005-0000-0000-000007000000}"/>
    <cellStyle name="Good" xfId="10" xr:uid="{00000000-0005-0000-0000-000008000000}"/>
    <cellStyle name="Heading" xfId="11" xr:uid="{00000000-0005-0000-0000-000009000000}"/>
    <cellStyle name="Heading 1" xfId="12" xr:uid="{00000000-0005-0000-0000-00000A000000}"/>
    <cellStyle name="Heading 2" xfId="13" xr:uid="{00000000-0005-0000-0000-00000B000000}"/>
    <cellStyle name="Hyperlink" xfId="14" xr:uid="{00000000-0005-0000-0000-00000C000000}"/>
    <cellStyle name="Neutral" xfId="15" xr:uid="{00000000-0005-0000-0000-00000D000000}"/>
    <cellStyle name="Normal" xfId="0" builtinId="0" customBuiltin="1"/>
    <cellStyle name="Note" xfId="1" builtinId="10" customBuiltin="1"/>
    <cellStyle name="Result" xfId="16" xr:uid="{00000000-0005-0000-0000-000010000000}"/>
    <cellStyle name="Status" xfId="17" xr:uid="{00000000-0005-0000-0000-000011000000}"/>
    <cellStyle name="Text" xfId="18" xr:uid="{00000000-0005-0000-0000-000012000000}"/>
    <cellStyle name="Warning" xfId="19" xr:uid="{00000000-0005-0000-0000-000013000000}"/>
  </cellStyles>
  <dxfs count="3"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485775</xdr:colOff>
      <xdr:row>19</xdr:row>
      <xdr:rowOff>114299</xdr:rowOff>
    </xdr:from>
    <xdr:to>
      <xdr:col>18</xdr:col>
      <xdr:colOff>400050</xdr:colOff>
      <xdr:row>27</xdr:row>
      <xdr:rowOff>19049</xdr:rowOff>
    </xdr:to>
    <xdr:pic macro="[0]!Departalea">
      <xdr:nvPicPr>
        <xdr:cNvPr id="4" name="Graphique 3" descr="Clap avec un remplissage uni">
          <a:extLst>
            <a:ext uri="{FF2B5EF4-FFF2-40B4-BE49-F238E27FC236}">
              <a16:creationId xmlns:a16="http://schemas.microsoft.com/office/drawing/2014/main" id="{428EB140-BCE0-40AA-B6FE-C333D42EC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3620750" y="3781424"/>
          <a:ext cx="1438275" cy="1438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K17"/>
  <sheetViews>
    <sheetView tabSelected="1" workbookViewId="0">
      <selection activeCell="C6" sqref="C6"/>
    </sheetView>
  </sheetViews>
  <sheetFormatPr baseColWidth="10" defaultRowHeight="12.75" x14ac:dyDescent="0.2"/>
  <cols>
    <col min="1" max="2" width="11.42578125" style="29"/>
    <col min="3" max="3" width="13.140625" style="29" customWidth="1"/>
    <col min="4" max="4" width="15" style="29" customWidth="1"/>
    <col min="5" max="5" width="15.42578125" style="29" customWidth="1"/>
    <col min="6" max="16384" width="11.42578125" style="29"/>
  </cols>
  <sheetData>
    <row r="3" spans="1:11" ht="13.5" thickBot="1" x14ac:dyDescent="0.25"/>
    <row r="4" spans="1:11" ht="15" x14ac:dyDescent="0.2">
      <c r="A4" s="30" t="s">
        <v>0</v>
      </c>
      <c r="B4" s="30"/>
      <c r="C4" s="39">
        <v>0.5</v>
      </c>
      <c r="D4" s="40">
        <v>0.2</v>
      </c>
      <c r="E4" s="41">
        <v>0.2</v>
      </c>
      <c r="F4" s="31" t="s">
        <v>3</v>
      </c>
      <c r="G4" s="32"/>
      <c r="H4" s="32"/>
      <c r="I4" s="32"/>
    </row>
    <row r="5" spans="1:11" ht="22.5" x14ac:dyDescent="0.3">
      <c r="A5" s="30" t="s">
        <v>1</v>
      </c>
      <c r="B5" s="30"/>
      <c r="C5" s="42"/>
      <c r="D5" s="43"/>
      <c r="E5" s="44"/>
      <c r="F5" s="31"/>
      <c r="G5" s="32"/>
      <c r="H5" s="32"/>
      <c r="I5" s="32"/>
      <c r="K5" s="45" t="s">
        <v>8</v>
      </c>
    </row>
    <row r="6" spans="1:11" ht="30.75" customHeight="1" x14ac:dyDescent="0.2">
      <c r="A6" s="33"/>
      <c r="B6" s="33"/>
      <c r="C6" s="37">
        <f>IF(C4&gt;0.9,0.9,IF(C4&lt;0.1,0.1,INT(C4*10)/10))</f>
        <v>0.5</v>
      </c>
      <c r="D6" s="37">
        <f t="shared" ref="D6:E6" si="0">IF(D4&gt;0.9,0.9,IF(D4&lt;0.1,0.1,INT(D4*10)/10))</f>
        <v>0.2</v>
      </c>
      <c r="E6" s="37">
        <f t="shared" si="0"/>
        <v>0.2</v>
      </c>
      <c r="F6" s="31" t="s">
        <v>5</v>
      </c>
      <c r="G6" s="32"/>
      <c r="H6" s="32"/>
      <c r="I6" s="32"/>
    </row>
    <row r="7" spans="1:11" ht="23.25" thickBot="1" x14ac:dyDescent="0.35">
      <c r="A7" s="30" t="s">
        <v>2</v>
      </c>
      <c r="B7" s="30"/>
      <c r="C7" s="38">
        <f>C6*100</f>
        <v>50</v>
      </c>
      <c r="D7" s="38">
        <f t="shared" ref="D7:E7" si="1">D6*100</f>
        <v>20</v>
      </c>
      <c r="E7" s="38">
        <f t="shared" si="1"/>
        <v>20</v>
      </c>
      <c r="K7" s="45" t="s">
        <v>9</v>
      </c>
    </row>
    <row r="8" spans="1:11" ht="15.75" thickBot="1" x14ac:dyDescent="0.25">
      <c r="B8" s="34">
        <v>1</v>
      </c>
      <c r="C8" s="35"/>
      <c r="D8" s="35"/>
      <c r="E8" s="35"/>
    </row>
    <row r="9" spans="1:11" ht="15.75" thickBot="1" x14ac:dyDescent="0.25">
      <c r="B9" s="34">
        <v>2</v>
      </c>
      <c r="C9" s="35"/>
      <c r="D9" s="35"/>
      <c r="E9" s="35"/>
    </row>
    <row r="10" spans="1:11" ht="23.25" thickBot="1" x14ac:dyDescent="0.35">
      <c r="B10" s="34">
        <v>3</v>
      </c>
      <c r="C10" s="35"/>
      <c r="D10" s="35"/>
      <c r="E10" s="35"/>
      <c r="K10" s="45" t="s">
        <v>11</v>
      </c>
    </row>
    <row r="11" spans="1:11" ht="15.75" thickBot="1" x14ac:dyDescent="0.25">
      <c r="B11" s="34">
        <v>4</v>
      </c>
      <c r="C11" s="35"/>
      <c r="D11" s="35"/>
      <c r="E11" s="35"/>
    </row>
    <row r="12" spans="1:11" ht="15.75" thickBot="1" x14ac:dyDescent="0.25">
      <c r="B12" s="34">
        <v>5</v>
      </c>
      <c r="C12" s="35"/>
      <c r="D12" s="35"/>
      <c r="E12" s="35"/>
    </row>
    <row r="13" spans="1:11" ht="15.75" thickBot="1" x14ac:dyDescent="0.25">
      <c r="B13" s="34">
        <v>6</v>
      </c>
      <c r="C13" s="35"/>
      <c r="D13" s="35"/>
      <c r="E13" s="35"/>
    </row>
    <row r="14" spans="1:11" ht="15.75" thickBot="1" x14ac:dyDescent="0.25">
      <c r="B14" s="34">
        <v>7</v>
      </c>
      <c r="C14" s="35"/>
      <c r="D14" s="35"/>
      <c r="E14" s="35"/>
    </row>
    <row r="15" spans="1:11" ht="15.75" thickBot="1" x14ac:dyDescent="0.25">
      <c r="B15" s="34">
        <v>8</v>
      </c>
      <c r="C15" s="35"/>
      <c r="D15" s="35"/>
      <c r="E15" s="35"/>
    </row>
    <row r="16" spans="1:11" ht="15.75" thickBot="1" x14ac:dyDescent="0.25">
      <c r="B16" s="34">
        <v>9</v>
      </c>
      <c r="C16" s="35"/>
      <c r="D16" s="35"/>
      <c r="E16" s="35"/>
    </row>
    <row r="17" spans="2:5" ht="15" x14ac:dyDescent="0.2">
      <c r="B17" s="34">
        <v>10</v>
      </c>
      <c r="C17" s="35"/>
      <c r="D17" s="35"/>
      <c r="E17" s="35"/>
    </row>
  </sheetData>
  <sheetProtection sheet="1" objects="1" scenarios="1"/>
  <mergeCells count="8">
    <mergeCell ref="A4:B4"/>
    <mergeCell ref="A5:B5"/>
    <mergeCell ref="A7:B7"/>
    <mergeCell ref="F4:I5"/>
    <mergeCell ref="F6:I6"/>
    <mergeCell ref="C4:C5"/>
    <mergeCell ref="D4:D5"/>
    <mergeCell ref="E4:E5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3BB9696F-8AB2-49FD-8595-ECF5F9C73F03}">
            <xm:f>'Choix-HASARD'!$N9=1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m:sqref>C8:C17</xm:sqref>
        </x14:conditionalFormatting>
        <x14:conditionalFormatting xmlns:xm="http://schemas.microsoft.com/office/excel/2006/main">
          <x14:cfRule type="expression" priority="2" id="{2EB5B8A3-5731-426C-B5DF-37FB44105EB4}">
            <xm:f>'Choix-HASARD'!$O21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m:sqref>D8:D17</xm:sqref>
        </x14:conditionalFormatting>
        <x14:conditionalFormatting xmlns:xm="http://schemas.microsoft.com/office/excel/2006/main">
          <x14:cfRule type="expression" priority="1" id="{9620C0D3-7B32-4976-97D4-0D4D306CC96B}">
            <xm:f>'Choix-HASARD'!$P33</xm:f>
            <x14:dxf>
              <font>
                <b/>
                <i val="0"/>
                <color theme="0"/>
              </font>
              <fill>
                <patternFill>
                  <bgColor theme="1"/>
                </patternFill>
              </fill>
            </x14:dxf>
          </x14:cfRule>
          <xm:sqref>E8:E17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R42"/>
  <sheetViews>
    <sheetView workbookViewId="0">
      <selection activeCell="E8" sqref="E8:E17"/>
    </sheetView>
  </sheetViews>
  <sheetFormatPr baseColWidth="10" defaultRowHeight="12.75" x14ac:dyDescent="0.2"/>
  <cols>
    <col min="1" max="1" width="29.42578125" customWidth="1"/>
    <col min="2" max="2" width="7.5703125" customWidth="1"/>
  </cols>
  <sheetData>
    <row r="1" spans="1:18" ht="3.95" customHeight="1" x14ac:dyDescent="0.2">
      <c r="A1" s="2"/>
      <c r="B1" s="15"/>
      <c r="C1" s="16"/>
      <c r="D1" s="16"/>
      <c r="E1" s="16"/>
      <c r="F1" s="16"/>
      <c r="G1" s="16"/>
      <c r="H1" s="16"/>
      <c r="I1" s="16"/>
      <c r="J1" s="16"/>
      <c r="K1" s="16"/>
    </row>
    <row r="2" spans="1:18" ht="3.95" customHeight="1" x14ac:dyDescent="0.2">
      <c r="A2" s="2"/>
      <c r="B2" s="15"/>
      <c r="C2" s="16"/>
      <c r="D2" s="16"/>
      <c r="E2" s="16"/>
      <c r="F2" s="16"/>
      <c r="G2" s="16"/>
      <c r="H2" s="16"/>
      <c r="I2" s="16"/>
      <c r="J2" s="16"/>
      <c r="K2" s="16"/>
    </row>
    <row r="3" spans="1:18" ht="3.95" customHeight="1" x14ac:dyDescent="0.2">
      <c r="A3" s="2"/>
      <c r="B3" s="15"/>
      <c r="C3" s="16"/>
      <c r="D3" s="16"/>
      <c r="E3" s="16"/>
      <c r="F3" s="16"/>
      <c r="G3" s="16"/>
      <c r="H3" s="16"/>
      <c r="I3" s="16"/>
      <c r="J3" s="16"/>
      <c r="K3" s="16"/>
    </row>
    <row r="4" spans="1:18" ht="3.95" customHeight="1" x14ac:dyDescent="0.2">
      <c r="A4" s="2"/>
      <c r="B4" s="15"/>
      <c r="C4" s="16"/>
      <c r="D4" s="16"/>
      <c r="E4" s="16"/>
      <c r="F4" s="16"/>
      <c r="G4" s="16"/>
      <c r="H4" s="16"/>
      <c r="I4" s="16"/>
      <c r="J4" s="16"/>
      <c r="K4" s="16"/>
    </row>
    <row r="5" spans="1:18" ht="3.95" customHeight="1" x14ac:dyDescent="0.2">
      <c r="A5" s="2"/>
      <c r="B5" s="15"/>
      <c r="C5" s="16"/>
      <c r="D5" s="16"/>
      <c r="E5" s="16"/>
      <c r="F5" s="16"/>
      <c r="G5" s="16"/>
      <c r="H5" s="16"/>
      <c r="I5" s="16"/>
      <c r="J5" s="16"/>
      <c r="K5" s="16"/>
    </row>
    <row r="6" spans="1:18" ht="3.95" customHeight="1" x14ac:dyDescent="0.2">
      <c r="A6" s="2"/>
      <c r="B6" s="15"/>
      <c r="C6" s="16"/>
      <c r="D6" s="16"/>
      <c r="E6" s="16"/>
      <c r="F6" s="16"/>
      <c r="G6" s="16"/>
      <c r="H6" s="16"/>
      <c r="I6" s="16"/>
      <c r="J6" s="16"/>
      <c r="K6" s="16"/>
    </row>
    <row r="7" spans="1:18" ht="15.75" thickBot="1" x14ac:dyDescent="0.25">
      <c r="A7" s="2"/>
      <c r="B7" s="15"/>
      <c r="C7" s="16"/>
      <c r="D7" s="16"/>
      <c r="E7" s="16"/>
      <c r="F7" s="16"/>
      <c r="G7" s="16"/>
      <c r="H7" s="16"/>
      <c r="I7" s="16"/>
      <c r="J7" s="16"/>
      <c r="K7" s="16"/>
    </row>
    <row r="8" spans="1:18" ht="15.75" thickBot="1" x14ac:dyDescent="0.25">
      <c r="A8" s="13" t="s">
        <v>4</v>
      </c>
      <c r="B8" s="13"/>
      <c r="C8" s="3">
        <v>10</v>
      </c>
      <c r="D8" s="4">
        <v>20</v>
      </c>
      <c r="E8" s="4">
        <v>30</v>
      </c>
      <c r="F8" s="4">
        <v>40</v>
      </c>
      <c r="G8" s="4">
        <v>50</v>
      </c>
      <c r="H8" s="4">
        <v>60</v>
      </c>
      <c r="I8" s="4">
        <v>70</v>
      </c>
      <c r="J8" s="4">
        <v>80</v>
      </c>
      <c r="K8" s="5">
        <v>90</v>
      </c>
      <c r="N8" s="19">
        <f>'Tableau Relevés'!C7</f>
        <v>50</v>
      </c>
      <c r="O8" s="19">
        <f>'Tableau Relevés'!D7</f>
        <v>20</v>
      </c>
      <c r="P8" s="19">
        <f>'Tableau Relevés'!E7</f>
        <v>20</v>
      </c>
    </row>
    <row r="9" spans="1:18" ht="15" x14ac:dyDescent="0.2">
      <c r="A9" s="2"/>
      <c r="B9" s="14">
        <v>1</v>
      </c>
      <c r="C9" s="6">
        <v>0</v>
      </c>
      <c r="D9" s="7">
        <v>0</v>
      </c>
      <c r="E9" s="7">
        <v>1</v>
      </c>
      <c r="F9" s="8">
        <v>1</v>
      </c>
      <c r="G9" s="8">
        <v>0</v>
      </c>
      <c r="H9" s="8">
        <v>0</v>
      </c>
      <c r="I9" s="8">
        <v>1</v>
      </c>
      <c r="J9" s="8">
        <v>1</v>
      </c>
      <c r="K9" s="9">
        <v>1</v>
      </c>
      <c r="M9" s="14">
        <v>1</v>
      </c>
      <c r="N9" s="20">
        <f>HLOOKUP(N$8,Tableau02,$M9+1)</f>
        <v>0</v>
      </c>
      <c r="O9" s="21">
        <f>HLOOKUP(O$8,Tableau02,$M9+1)</f>
        <v>0</v>
      </c>
      <c r="P9" s="22">
        <f>HLOOKUP(P$8,Tableau02,$M9+1)</f>
        <v>0</v>
      </c>
    </row>
    <row r="10" spans="1:18" ht="15" x14ac:dyDescent="0.2">
      <c r="A10" s="17"/>
      <c r="B10" s="15">
        <v>2</v>
      </c>
      <c r="C10" s="6">
        <v>0</v>
      </c>
      <c r="D10" s="7">
        <v>0</v>
      </c>
      <c r="E10" s="7">
        <v>0</v>
      </c>
      <c r="F10" s="7">
        <v>0</v>
      </c>
      <c r="G10" s="7">
        <v>1</v>
      </c>
      <c r="H10" s="7">
        <v>0</v>
      </c>
      <c r="I10" s="7">
        <v>1</v>
      </c>
      <c r="J10" s="7">
        <v>0</v>
      </c>
      <c r="K10" s="9">
        <v>1</v>
      </c>
      <c r="M10" s="15">
        <v>2</v>
      </c>
      <c r="N10" s="23">
        <f>HLOOKUP(N$8,Tableau02,$M10+1)</f>
        <v>1</v>
      </c>
      <c r="O10" s="24">
        <f>HLOOKUP(O$8,Tableau02,$M10+1)</f>
        <v>0</v>
      </c>
      <c r="P10" s="25">
        <f>HLOOKUP(P$8,Tableau02,$M10+1)</f>
        <v>0</v>
      </c>
    </row>
    <row r="11" spans="1:18" ht="15" x14ac:dyDescent="0.2">
      <c r="A11" s="17"/>
      <c r="B11" s="14">
        <v>3</v>
      </c>
      <c r="C11" s="6">
        <v>1</v>
      </c>
      <c r="D11" s="7">
        <v>0</v>
      </c>
      <c r="E11" s="7">
        <v>0</v>
      </c>
      <c r="F11" s="7">
        <v>0</v>
      </c>
      <c r="G11" s="7">
        <v>1</v>
      </c>
      <c r="H11" s="7">
        <v>1</v>
      </c>
      <c r="I11" s="7">
        <v>0</v>
      </c>
      <c r="J11" s="8">
        <v>1</v>
      </c>
      <c r="K11" s="9">
        <v>1</v>
      </c>
      <c r="M11" s="14">
        <v>3</v>
      </c>
      <c r="N11" s="23">
        <f>HLOOKUP(N$8,Tableau02,$M11+1)</f>
        <v>1</v>
      </c>
      <c r="O11" s="24">
        <f>HLOOKUP(O$8,Tableau02,$M11+1)</f>
        <v>0</v>
      </c>
      <c r="P11" s="25">
        <f>HLOOKUP(P$8,Tableau02,$M11+1)</f>
        <v>0</v>
      </c>
    </row>
    <row r="12" spans="1:18" ht="15" x14ac:dyDescent="0.2">
      <c r="A12" s="18"/>
      <c r="B12" s="15">
        <v>4</v>
      </c>
      <c r="C12" s="6">
        <v>0</v>
      </c>
      <c r="D12" s="7">
        <v>0</v>
      </c>
      <c r="E12" s="7">
        <v>1</v>
      </c>
      <c r="F12" s="7">
        <v>0</v>
      </c>
      <c r="G12" s="7">
        <v>0</v>
      </c>
      <c r="H12" s="7">
        <v>1</v>
      </c>
      <c r="I12" s="8">
        <v>1</v>
      </c>
      <c r="J12" s="7">
        <v>1</v>
      </c>
      <c r="K12" s="9">
        <v>1</v>
      </c>
      <c r="M12" s="15">
        <v>4</v>
      </c>
      <c r="N12" s="23">
        <f>HLOOKUP(N$8,Tableau02,$M12+1)</f>
        <v>0</v>
      </c>
      <c r="O12" s="24">
        <f>HLOOKUP(O$8,Tableau02,$M12+1)</f>
        <v>0</v>
      </c>
      <c r="P12" s="25">
        <f>HLOOKUP(P$8,Tableau02,$M12+1)</f>
        <v>0</v>
      </c>
    </row>
    <row r="13" spans="1:18" ht="15" x14ac:dyDescent="0.2">
      <c r="A13" s="18"/>
      <c r="B13" s="14">
        <v>5</v>
      </c>
      <c r="C13" s="6">
        <v>0</v>
      </c>
      <c r="D13" s="7">
        <v>1</v>
      </c>
      <c r="E13" s="7">
        <v>0</v>
      </c>
      <c r="F13" s="7">
        <v>1</v>
      </c>
      <c r="G13" s="8">
        <v>0</v>
      </c>
      <c r="H13" s="8">
        <v>1</v>
      </c>
      <c r="I13" s="8">
        <v>0</v>
      </c>
      <c r="J13" s="8">
        <v>1</v>
      </c>
      <c r="K13" s="9">
        <v>1</v>
      </c>
      <c r="M13" s="14">
        <v>5</v>
      </c>
      <c r="N13" s="23">
        <f>HLOOKUP(N$8,Tableau02,$M13+1)</f>
        <v>0</v>
      </c>
      <c r="O13" s="24">
        <f>HLOOKUP(O$8,Tableau02,$M13+1)</f>
        <v>1</v>
      </c>
      <c r="P13" s="25">
        <f>HLOOKUP(P$8,Tableau02,$M13+1)</f>
        <v>1</v>
      </c>
    </row>
    <row r="14" spans="1:18" ht="15" x14ac:dyDescent="0.2">
      <c r="A14" s="18"/>
      <c r="B14" s="15">
        <v>6</v>
      </c>
      <c r="C14" s="6">
        <v>0</v>
      </c>
      <c r="D14" s="7">
        <v>0</v>
      </c>
      <c r="E14" s="7">
        <v>0</v>
      </c>
      <c r="F14" s="7">
        <v>1</v>
      </c>
      <c r="G14" s="7">
        <v>0</v>
      </c>
      <c r="H14" s="8">
        <v>1</v>
      </c>
      <c r="I14" s="8">
        <v>1</v>
      </c>
      <c r="J14" s="8">
        <v>1</v>
      </c>
      <c r="K14" s="9">
        <v>0</v>
      </c>
      <c r="M14" s="15">
        <v>6</v>
      </c>
      <c r="N14" s="23">
        <f>HLOOKUP(N$8,Tableau02,$M14+1)</f>
        <v>0</v>
      </c>
      <c r="O14" s="24">
        <f>HLOOKUP(O$8,Tableau02,$M14+1)</f>
        <v>0</v>
      </c>
      <c r="P14" s="25">
        <f>HLOOKUP(P$8,Tableau02,$M14+1)</f>
        <v>0</v>
      </c>
    </row>
    <row r="15" spans="1:18" ht="15" x14ac:dyDescent="0.2">
      <c r="A15" s="2"/>
      <c r="B15" s="14">
        <v>7</v>
      </c>
      <c r="C15" s="6">
        <v>0</v>
      </c>
      <c r="D15" s="7">
        <v>0</v>
      </c>
      <c r="E15" s="7">
        <v>0</v>
      </c>
      <c r="F15" s="7">
        <v>1</v>
      </c>
      <c r="G15" s="7">
        <v>1</v>
      </c>
      <c r="H15" s="7">
        <v>0</v>
      </c>
      <c r="I15" s="7">
        <v>1</v>
      </c>
      <c r="J15" s="7">
        <v>0</v>
      </c>
      <c r="K15" s="9">
        <v>1</v>
      </c>
      <c r="M15" s="14">
        <v>7</v>
      </c>
      <c r="N15" s="23">
        <f>HLOOKUP(N$8,Tableau02,$M15+1)</f>
        <v>1</v>
      </c>
      <c r="O15" s="24">
        <f>HLOOKUP(O$8,Tableau02,$M15+1)</f>
        <v>0</v>
      </c>
      <c r="P15" s="25">
        <f>HLOOKUP(P$8,Tableau02,$M15+1)</f>
        <v>0</v>
      </c>
    </row>
    <row r="16" spans="1:18" ht="25.5" x14ac:dyDescent="0.35">
      <c r="A16" s="2"/>
      <c r="B16" s="15">
        <v>8</v>
      </c>
      <c r="C16" s="6">
        <v>0</v>
      </c>
      <c r="D16" s="7">
        <v>0</v>
      </c>
      <c r="E16" s="7">
        <v>0</v>
      </c>
      <c r="F16" s="7">
        <v>0</v>
      </c>
      <c r="G16" s="7">
        <v>1</v>
      </c>
      <c r="H16" s="7">
        <v>0</v>
      </c>
      <c r="I16" s="8">
        <v>1</v>
      </c>
      <c r="J16" s="8">
        <v>1</v>
      </c>
      <c r="K16" s="9">
        <v>1</v>
      </c>
      <c r="M16" s="15">
        <v>8</v>
      </c>
      <c r="N16" s="23">
        <f>HLOOKUP(N$8,Tableau02,$M16+1)</f>
        <v>1</v>
      </c>
      <c r="O16" s="24">
        <f>HLOOKUP(O$8,Tableau02,$M16+1)</f>
        <v>0</v>
      </c>
      <c r="P16" s="25">
        <f>HLOOKUP(P$8,Tableau02,$M16+1)</f>
        <v>0</v>
      </c>
      <c r="R16" s="36" t="s">
        <v>7</v>
      </c>
    </row>
    <row r="17" spans="1:18" ht="15" x14ac:dyDescent="0.2">
      <c r="A17" s="2"/>
      <c r="B17" s="14">
        <v>9</v>
      </c>
      <c r="C17" s="6">
        <v>0</v>
      </c>
      <c r="D17" s="7">
        <v>0</v>
      </c>
      <c r="E17" s="7">
        <v>0</v>
      </c>
      <c r="F17" s="7">
        <v>0</v>
      </c>
      <c r="G17" s="7">
        <v>1</v>
      </c>
      <c r="H17" s="8">
        <v>1</v>
      </c>
      <c r="I17" s="8">
        <v>0</v>
      </c>
      <c r="J17" s="8">
        <v>1</v>
      </c>
      <c r="K17" s="9">
        <v>1</v>
      </c>
      <c r="M17" s="14">
        <v>9</v>
      </c>
      <c r="N17" s="23">
        <f>HLOOKUP(N$8,Tableau02,$M17+1)</f>
        <v>1</v>
      </c>
      <c r="O17" s="24">
        <f>HLOOKUP(O$8,Tableau02,$M17+1)</f>
        <v>0</v>
      </c>
      <c r="P17" s="25">
        <f>HLOOKUP(P$8,Tableau02,$M17+1)</f>
        <v>0</v>
      </c>
    </row>
    <row r="18" spans="1:18" ht="26.25" thickBot="1" x14ac:dyDescent="0.4">
      <c r="A18" s="2"/>
      <c r="B18" s="15">
        <v>10</v>
      </c>
      <c r="C18" s="10">
        <v>0</v>
      </c>
      <c r="D18" s="11">
        <v>1</v>
      </c>
      <c r="E18" s="11">
        <v>1</v>
      </c>
      <c r="F18" s="11">
        <v>0</v>
      </c>
      <c r="G18" s="11">
        <v>0</v>
      </c>
      <c r="H18" s="11">
        <v>1</v>
      </c>
      <c r="I18" s="11">
        <v>1</v>
      </c>
      <c r="J18" s="11">
        <v>1</v>
      </c>
      <c r="K18" s="12">
        <v>1</v>
      </c>
      <c r="M18" s="15">
        <v>10</v>
      </c>
      <c r="N18" s="26">
        <f>HLOOKUP(N$8,Tableau02,$M18+1)</f>
        <v>0</v>
      </c>
      <c r="O18" s="27">
        <f>HLOOKUP(O$8,Tableau02,$M18+1)</f>
        <v>1</v>
      </c>
      <c r="P18" s="28">
        <f>HLOOKUP(P$8,Tableau02,$M18+1)</f>
        <v>1</v>
      </c>
      <c r="R18" s="36" t="s">
        <v>6</v>
      </c>
    </row>
    <row r="19" spans="1:18" ht="15.75" thickBot="1" x14ac:dyDescent="0.25">
      <c r="A19" s="2"/>
      <c r="B19" s="2"/>
      <c r="C19" s="1"/>
      <c r="D19" s="1"/>
      <c r="E19" s="1"/>
      <c r="F19" s="1"/>
      <c r="G19" s="1"/>
      <c r="H19" s="1"/>
      <c r="I19" s="1"/>
      <c r="J19" s="1"/>
      <c r="K19" s="1"/>
    </row>
    <row r="20" spans="1:18" ht="15.75" thickBot="1" x14ac:dyDescent="0.25">
      <c r="A20" s="13" t="s">
        <v>4</v>
      </c>
      <c r="B20" s="13"/>
      <c r="C20" s="3">
        <v>10</v>
      </c>
      <c r="D20" s="4">
        <v>20</v>
      </c>
      <c r="E20" s="4">
        <v>30</v>
      </c>
      <c r="F20" s="4">
        <v>40</v>
      </c>
      <c r="G20" s="4">
        <v>50</v>
      </c>
      <c r="H20" s="4">
        <v>60</v>
      </c>
      <c r="I20" s="4">
        <v>70</v>
      </c>
      <c r="J20" s="4">
        <v>80</v>
      </c>
      <c r="K20" s="5">
        <v>90</v>
      </c>
      <c r="N20" s="19">
        <f>'Tableau Relevés'!C7</f>
        <v>50</v>
      </c>
      <c r="O20" s="19">
        <f>'Tableau Relevés'!D7</f>
        <v>20</v>
      </c>
      <c r="P20" s="19">
        <f>'Tableau Relevés'!E7</f>
        <v>20</v>
      </c>
    </row>
    <row r="21" spans="1:18" ht="15" x14ac:dyDescent="0.2">
      <c r="A21" s="2"/>
      <c r="B21" s="14">
        <v>1</v>
      </c>
      <c r="C21" s="6">
        <v>0</v>
      </c>
      <c r="D21" s="7">
        <v>1</v>
      </c>
      <c r="E21" s="7">
        <v>1</v>
      </c>
      <c r="F21" s="8">
        <v>0</v>
      </c>
      <c r="G21" s="8">
        <v>0</v>
      </c>
      <c r="H21" s="8">
        <v>1</v>
      </c>
      <c r="I21" s="8">
        <v>0</v>
      </c>
      <c r="J21" s="8">
        <v>1</v>
      </c>
      <c r="K21" s="9">
        <v>1</v>
      </c>
      <c r="M21" s="14">
        <v>1</v>
      </c>
      <c r="N21" s="20">
        <f>HLOOKUP(N$20,Tableau01,$M21+1)</f>
        <v>0</v>
      </c>
      <c r="O21" s="21">
        <f>HLOOKUP(O$20,Tableau01,$M21+1)</f>
        <v>1</v>
      </c>
      <c r="P21" s="22">
        <f>HLOOKUP(P$20,Tableau01,$M21+1)</f>
        <v>1</v>
      </c>
    </row>
    <row r="22" spans="1:18" ht="15" x14ac:dyDescent="0.2">
      <c r="A22" s="17"/>
      <c r="B22" s="15">
        <v>2</v>
      </c>
      <c r="C22" s="6">
        <v>0</v>
      </c>
      <c r="D22" s="7">
        <v>0</v>
      </c>
      <c r="E22" s="7">
        <v>0</v>
      </c>
      <c r="F22" s="7">
        <v>1</v>
      </c>
      <c r="G22" s="7">
        <v>0</v>
      </c>
      <c r="H22" s="7">
        <v>1</v>
      </c>
      <c r="I22" s="7">
        <v>1</v>
      </c>
      <c r="J22" s="7">
        <v>1</v>
      </c>
      <c r="K22" s="9">
        <v>0</v>
      </c>
      <c r="M22" s="15">
        <v>2</v>
      </c>
      <c r="N22" s="23">
        <f>HLOOKUP(N$20,Tableau01,$M22+1)</f>
        <v>0</v>
      </c>
      <c r="O22" s="24">
        <f>HLOOKUP(O$20,Tableau01,$M22+1)</f>
        <v>0</v>
      </c>
      <c r="P22" s="25">
        <f>HLOOKUP(P$20,Tableau01,$M22+1)</f>
        <v>0</v>
      </c>
    </row>
    <row r="23" spans="1:18" ht="15" x14ac:dyDescent="0.2">
      <c r="A23" s="17"/>
      <c r="B23" s="14">
        <v>3</v>
      </c>
      <c r="C23" s="6">
        <v>0</v>
      </c>
      <c r="D23" s="7">
        <v>0</v>
      </c>
      <c r="E23" s="7">
        <v>1</v>
      </c>
      <c r="F23" s="7">
        <v>0</v>
      </c>
      <c r="G23" s="7">
        <v>1</v>
      </c>
      <c r="H23" s="7">
        <v>0</v>
      </c>
      <c r="I23" s="7">
        <v>1</v>
      </c>
      <c r="J23" s="8">
        <v>1</v>
      </c>
      <c r="K23" s="9">
        <v>1</v>
      </c>
      <c r="M23" s="14">
        <v>3</v>
      </c>
      <c r="N23" s="23">
        <f>HLOOKUP(N$20,Tableau01,$M23+1)</f>
        <v>1</v>
      </c>
      <c r="O23" s="24">
        <f>HLOOKUP(O$20,Tableau01,$M23+1)</f>
        <v>0</v>
      </c>
      <c r="P23" s="25">
        <f>HLOOKUP(P$20,Tableau01,$M23+1)</f>
        <v>0</v>
      </c>
    </row>
    <row r="24" spans="1:18" ht="15" x14ac:dyDescent="0.2">
      <c r="A24" s="18"/>
      <c r="B24" s="15">
        <v>4</v>
      </c>
      <c r="C24" s="6">
        <v>0</v>
      </c>
      <c r="D24" s="7">
        <v>0</v>
      </c>
      <c r="E24" s="7">
        <v>0</v>
      </c>
      <c r="F24" s="7">
        <v>1</v>
      </c>
      <c r="G24" s="7">
        <v>0</v>
      </c>
      <c r="H24" s="7">
        <v>1</v>
      </c>
      <c r="I24" s="8">
        <v>0</v>
      </c>
      <c r="J24" s="7">
        <v>1</v>
      </c>
      <c r="K24" s="9">
        <v>1</v>
      </c>
      <c r="M24" s="15">
        <v>4</v>
      </c>
      <c r="N24" s="23">
        <f>HLOOKUP(N$20,Tableau01,$M24+1)</f>
        <v>0</v>
      </c>
      <c r="O24" s="24">
        <f>HLOOKUP(O$20,Tableau01,$M24+1)</f>
        <v>0</v>
      </c>
      <c r="P24" s="25">
        <f>HLOOKUP(P$20,Tableau01,$M24+1)</f>
        <v>0</v>
      </c>
    </row>
    <row r="25" spans="1:18" ht="15" x14ac:dyDescent="0.2">
      <c r="A25" s="18"/>
      <c r="B25" s="14">
        <v>5</v>
      </c>
      <c r="C25" s="6">
        <v>0</v>
      </c>
      <c r="D25" s="7">
        <v>0</v>
      </c>
      <c r="E25" s="7">
        <v>0</v>
      </c>
      <c r="F25" s="7">
        <v>0</v>
      </c>
      <c r="G25" s="8">
        <v>1</v>
      </c>
      <c r="H25" s="8">
        <v>1</v>
      </c>
      <c r="I25" s="8">
        <v>1</v>
      </c>
      <c r="J25" s="8">
        <v>0</v>
      </c>
      <c r="K25" s="9">
        <v>1</v>
      </c>
      <c r="M25" s="14">
        <v>5</v>
      </c>
      <c r="N25" s="23">
        <f>HLOOKUP(N$20,Tableau01,$M25+1)</f>
        <v>1</v>
      </c>
      <c r="O25" s="24">
        <f>HLOOKUP(O$20,Tableau01,$M25+1)</f>
        <v>0</v>
      </c>
      <c r="P25" s="25">
        <f>HLOOKUP(P$20,Tableau01,$M25+1)</f>
        <v>0</v>
      </c>
    </row>
    <row r="26" spans="1:18" ht="15" x14ac:dyDescent="0.2">
      <c r="A26" s="18"/>
      <c r="B26" s="15">
        <v>6</v>
      </c>
      <c r="C26" s="6">
        <v>0</v>
      </c>
      <c r="D26" s="7">
        <v>0</v>
      </c>
      <c r="E26" s="7">
        <v>1</v>
      </c>
      <c r="F26" s="7">
        <v>0</v>
      </c>
      <c r="G26" s="7">
        <v>0</v>
      </c>
      <c r="H26" s="8">
        <v>1</v>
      </c>
      <c r="I26" s="8">
        <v>0</v>
      </c>
      <c r="J26" s="8">
        <v>1</v>
      </c>
      <c r="K26" s="9">
        <v>1</v>
      </c>
      <c r="M26" s="15">
        <v>6</v>
      </c>
      <c r="N26" s="23">
        <f>HLOOKUP(N$20,Tableau01,$M26+1)</f>
        <v>0</v>
      </c>
      <c r="O26" s="24">
        <f>HLOOKUP(O$20,Tableau01,$M26+1)</f>
        <v>0</v>
      </c>
      <c r="P26" s="25">
        <f>HLOOKUP(P$20,Tableau01,$M26+1)</f>
        <v>0</v>
      </c>
    </row>
    <row r="27" spans="1:18" ht="15" x14ac:dyDescent="0.2">
      <c r="A27" s="2"/>
      <c r="B27" s="14">
        <v>7</v>
      </c>
      <c r="C27" s="6">
        <v>0</v>
      </c>
      <c r="D27" s="7">
        <v>1</v>
      </c>
      <c r="E27" s="7">
        <v>0</v>
      </c>
      <c r="F27" s="7">
        <v>1</v>
      </c>
      <c r="G27" s="7">
        <v>0</v>
      </c>
      <c r="H27" s="7">
        <v>0</v>
      </c>
      <c r="I27" s="7">
        <v>1</v>
      </c>
      <c r="J27" s="7">
        <v>1</v>
      </c>
      <c r="K27" s="9">
        <v>1</v>
      </c>
      <c r="M27" s="14">
        <v>7</v>
      </c>
      <c r="N27" s="23">
        <f>HLOOKUP(N$20,Tableau01,$M27+1)</f>
        <v>0</v>
      </c>
      <c r="O27" s="24">
        <f>HLOOKUP(O$20,Tableau01,$M27+1)</f>
        <v>1</v>
      </c>
      <c r="P27" s="25">
        <f>HLOOKUP(P$20,Tableau01,$M27+1)</f>
        <v>1</v>
      </c>
    </row>
    <row r="28" spans="1:18" ht="15" x14ac:dyDescent="0.2">
      <c r="A28" s="2"/>
      <c r="B28" s="15">
        <v>8</v>
      </c>
      <c r="C28" s="6">
        <v>0</v>
      </c>
      <c r="D28" s="7">
        <v>0</v>
      </c>
      <c r="E28" s="7">
        <v>0</v>
      </c>
      <c r="F28" s="7">
        <v>1</v>
      </c>
      <c r="G28" s="7">
        <v>1</v>
      </c>
      <c r="H28" s="7">
        <v>1</v>
      </c>
      <c r="I28" s="8">
        <v>1</v>
      </c>
      <c r="J28" s="8">
        <v>0</v>
      </c>
      <c r="K28" s="9">
        <v>1</v>
      </c>
      <c r="M28" s="15">
        <v>8</v>
      </c>
      <c r="N28" s="23">
        <f>HLOOKUP(N$20,Tableau01,$M28+1)</f>
        <v>1</v>
      </c>
      <c r="O28" s="24">
        <f>HLOOKUP(O$20,Tableau01,$M28+1)</f>
        <v>0</v>
      </c>
      <c r="P28" s="25">
        <f>HLOOKUP(P$20,Tableau01,$M28+1)</f>
        <v>0</v>
      </c>
    </row>
    <row r="29" spans="1:18" ht="15" x14ac:dyDescent="0.2">
      <c r="A29" s="2"/>
      <c r="B29" s="14">
        <v>9</v>
      </c>
      <c r="C29" s="6">
        <v>1</v>
      </c>
      <c r="D29" s="7">
        <v>0</v>
      </c>
      <c r="E29" s="7">
        <v>0</v>
      </c>
      <c r="F29" s="7">
        <v>0</v>
      </c>
      <c r="G29" s="7">
        <v>1</v>
      </c>
      <c r="H29" s="8">
        <v>0</v>
      </c>
      <c r="I29" s="8">
        <v>1</v>
      </c>
      <c r="J29" s="8">
        <v>1</v>
      </c>
      <c r="K29" s="9">
        <v>1</v>
      </c>
      <c r="M29" s="14">
        <v>9</v>
      </c>
      <c r="N29" s="23">
        <f>HLOOKUP(N$20,Tableau01,$M29+1)</f>
        <v>1</v>
      </c>
      <c r="O29" s="24">
        <f>HLOOKUP(O$20,Tableau01,$M29+1)</f>
        <v>0</v>
      </c>
      <c r="P29" s="25">
        <f>HLOOKUP(P$20,Tableau01,$M29+1)</f>
        <v>0</v>
      </c>
    </row>
    <row r="30" spans="1:18" ht="23.25" thickBot="1" x14ac:dyDescent="0.35">
      <c r="A30" s="2"/>
      <c r="B30" s="15">
        <v>10</v>
      </c>
      <c r="C30" s="10">
        <v>0</v>
      </c>
      <c r="D30" s="11">
        <v>0</v>
      </c>
      <c r="E30" s="11">
        <v>0</v>
      </c>
      <c r="F30" s="11">
        <v>0</v>
      </c>
      <c r="G30" s="11">
        <v>1</v>
      </c>
      <c r="H30" s="11">
        <v>0</v>
      </c>
      <c r="I30" s="11">
        <v>1</v>
      </c>
      <c r="J30" s="11">
        <v>1</v>
      </c>
      <c r="K30" s="12">
        <v>1</v>
      </c>
      <c r="M30" s="15">
        <v>10</v>
      </c>
      <c r="N30" s="26">
        <f>HLOOKUP(N$20,Tableau01,$M30+1)</f>
        <v>1</v>
      </c>
      <c r="O30" s="27">
        <f>HLOOKUP(O$20,Tableau01,$M30+1)</f>
        <v>0</v>
      </c>
      <c r="P30" s="28">
        <f>HLOOKUP(P$20,Tableau01,$M30+1)</f>
        <v>0</v>
      </c>
      <c r="R30" s="46" t="s">
        <v>10</v>
      </c>
    </row>
    <row r="31" spans="1:18" ht="13.5" thickBot="1" x14ac:dyDescent="0.25">
      <c r="A31" s="2"/>
      <c r="B31" s="2"/>
    </row>
    <row r="32" spans="1:18" ht="15.75" thickBot="1" x14ac:dyDescent="0.25">
      <c r="A32" s="13" t="s">
        <v>4</v>
      </c>
      <c r="B32" s="13"/>
      <c r="C32" s="3">
        <v>10</v>
      </c>
      <c r="D32" s="4">
        <v>20</v>
      </c>
      <c r="E32" s="4">
        <v>30</v>
      </c>
      <c r="F32" s="4">
        <v>40</v>
      </c>
      <c r="G32" s="4">
        <v>50</v>
      </c>
      <c r="H32" s="4">
        <v>60</v>
      </c>
      <c r="I32" s="4">
        <v>70</v>
      </c>
      <c r="J32" s="4">
        <v>80</v>
      </c>
      <c r="K32" s="5">
        <v>90</v>
      </c>
      <c r="N32" s="19">
        <f>'Tableau Relevés'!C7</f>
        <v>50</v>
      </c>
      <c r="O32" s="19">
        <f>'Tableau Relevés'!D7</f>
        <v>20</v>
      </c>
      <c r="P32" s="19">
        <f>'Tableau Relevés'!E7</f>
        <v>20</v>
      </c>
    </row>
    <row r="33" spans="1:16" ht="15" x14ac:dyDescent="0.2">
      <c r="A33" s="2"/>
      <c r="B33" s="14">
        <v>1</v>
      </c>
      <c r="C33" s="6">
        <v>0</v>
      </c>
      <c r="D33" s="7">
        <v>0</v>
      </c>
      <c r="E33" s="7">
        <v>0</v>
      </c>
      <c r="F33" s="8">
        <v>0</v>
      </c>
      <c r="G33" s="8">
        <v>1</v>
      </c>
      <c r="H33" s="8">
        <v>0</v>
      </c>
      <c r="I33" s="8">
        <v>1</v>
      </c>
      <c r="J33" s="8">
        <v>1</v>
      </c>
      <c r="K33" s="9">
        <v>1</v>
      </c>
      <c r="M33" s="14">
        <v>1</v>
      </c>
      <c r="N33" s="20">
        <f>HLOOKUP(N$32,Tableau03,$M33+1)</f>
        <v>1</v>
      </c>
      <c r="O33" s="21">
        <f>HLOOKUP(O$32,Tableau03,$M33+1)</f>
        <v>0</v>
      </c>
      <c r="P33" s="22">
        <f>HLOOKUP(P$32,Tableau03,$M33+1)</f>
        <v>0</v>
      </c>
    </row>
    <row r="34" spans="1:16" ht="15" x14ac:dyDescent="0.2">
      <c r="A34" s="17"/>
      <c r="B34" s="15">
        <v>2</v>
      </c>
      <c r="C34" s="6">
        <v>0</v>
      </c>
      <c r="D34" s="7">
        <v>0</v>
      </c>
      <c r="E34" s="7">
        <v>1</v>
      </c>
      <c r="F34" s="7">
        <v>0</v>
      </c>
      <c r="G34" s="7">
        <v>0</v>
      </c>
      <c r="H34" s="7">
        <v>1</v>
      </c>
      <c r="I34" s="7">
        <v>0</v>
      </c>
      <c r="J34" s="7">
        <v>1</v>
      </c>
      <c r="K34" s="9">
        <v>0</v>
      </c>
      <c r="M34" s="15">
        <v>2</v>
      </c>
      <c r="N34" s="23">
        <f>HLOOKUP(N$32,Tableau03,$M34+1)</f>
        <v>0</v>
      </c>
      <c r="O34" s="24">
        <f>HLOOKUP(O$32,Tableau03,$M34+1)</f>
        <v>0</v>
      </c>
      <c r="P34" s="25">
        <f>HLOOKUP(P$32,Tableau03,$M34+1)</f>
        <v>0</v>
      </c>
    </row>
    <row r="35" spans="1:16" ht="15" x14ac:dyDescent="0.2">
      <c r="A35" s="17"/>
      <c r="B35" s="14">
        <v>3</v>
      </c>
      <c r="C35" s="6">
        <v>0</v>
      </c>
      <c r="D35" s="7">
        <v>0</v>
      </c>
      <c r="E35" s="7">
        <v>1</v>
      </c>
      <c r="F35" s="7">
        <v>1</v>
      </c>
      <c r="G35" s="7">
        <v>0</v>
      </c>
      <c r="H35" s="7">
        <v>1</v>
      </c>
      <c r="I35" s="7">
        <v>1</v>
      </c>
      <c r="J35" s="8">
        <v>0</v>
      </c>
      <c r="K35" s="9">
        <v>1</v>
      </c>
      <c r="M35" s="14">
        <v>3</v>
      </c>
      <c r="N35" s="23">
        <f>HLOOKUP(N$32,Tableau03,$M35+1)</f>
        <v>0</v>
      </c>
      <c r="O35" s="24">
        <f>HLOOKUP(O$32,Tableau03,$M35+1)</f>
        <v>0</v>
      </c>
      <c r="P35" s="25">
        <f>HLOOKUP(P$32,Tableau03,$M35+1)</f>
        <v>0</v>
      </c>
    </row>
    <row r="36" spans="1:16" ht="15" x14ac:dyDescent="0.2">
      <c r="A36" s="18"/>
      <c r="B36" s="15">
        <v>4</v>
      </c>
      <c r="C36" s="6">
        <v>0</v>
      </c>
      <c r="D36" s="7">
        <v>0</v>
      </c>
      <c r="E36" s="7">
        <v>0</v>
      </c>
      <c r="F36" s="7">
        <v>0</v>
      </c>
      <c r="G36" s="7">
        <v>1</v>
      </c>
      <c r="H36" s="7">
        <v>1</v>
      </c>
      <c r="I36" s="8">
        <v>1</v>
      </c>
      <c r="J36" s="7">
        <v>1</v>
      </c>
      <c r="K36" s="9">
        <v>1</v>
      </c>
      <c r="M36" s="15">
        <v>4</v>
      </c>
      <c r="N36" s="23">
        <f>HLOOKUP(N$32,Tableau03,$M36+1)</f>
        <v>1</v>
      </c>
      <c r="O36" s="24">
        <f>HLOOKUP(O$32,Tableau03,$M36+1)</f>
        <v>0</v>
      </c>
      <c r="P36" s="25">
        <f>HLOOKUP(P$32,Tableau03,$M36+1)</f>
        <v>0</v>
      </c>
    </row>
    <row r="37" spans="1:16" ht="15" x14ac:dyDescent="0.2">
      <c r="A37" s="18"/>
      <c r="B37" s="14">
        <v>5</v>
      </c>
      <c r="C37" s="6">
        <v>0</v>
      </c>
      <c r="D37" s="7">
        <v>0</v>
      </c>
      <c r="E37" s="7">
        <v>0</v>
      </c>
      <c r="F37" s="7">
        <v>1</v>
      </c>
      <c r="G37" s="8">
        <v>0</v>
      </c>
      <c r="H37" s="8">
        <v>0</v>
      </c>
      <c r="I37" s="8">
        <v>1</v>
      </c>
      <c r="J37" s="8">
        <v>1</v>
      </c>
      <c r="K37" s="9">
        <v>1</v>
      </c>
      <c r="M37" s="14">
        <v>5</v>
      </c>
      <c r="N37" s="23">
        <f>HLOOKUP(N$32,Tableau03,$M37+1)</f>
        <v>0</v>
      </c>
      <c r="O37" s="24">
        <f>HLOOKUP(O$32,Tableau03,$M37+1)</f>
        <v>0</v>
      </c>
      <c r="P37" s="25">
        <f>HLOOKUP(P$32,Tableau03,$M37+1)</f>
        <v>0</v>
      </c>
    </row>
    <row r="38" spans="1:16" ht="15" x14ac:dyDescent="0.2">
      <c r="A38" s="18"/>
      <c r="B38" s="15">
        <v>6</v>
      </c>
      <c r="C38" s="6">
        <v>1</v>
      </c>
      <c r="D38" s="7">
        <v>1</v>
      </c>
      <c r="E38" s="7">
        <v>0</v>
      </c>
      <c r="F38" s="7">
        <v>0</v>
      </c>
      <c r="G38" s="7">
        <v>1</v>
      </c>
      <c r="H38" s="8">
        <v>1</v>
      </c>
      <c r="I38" s="8">
        <v>0</v>
      </c>
      <c r="J38" s="8">
        <v>1</v>
      </c>
      <c r="K38" s="9">
        <v>1</v>
      </c>
      <c r="M38" s="15">
        <v>6</v>
      </c>
      <c r="N38" s="23">
        <f>HLOOKUP(N$32,Tableau03,$M38+1)</f>
        <v>1</v>
      </c>
      <c r="O38" s="24">
        <f>HLOOKUP(O$32,Tableau03,$M38+1)</f>
        <v>1</v>
      </c>
      <c r="P38" s="25">
        <f>HLOOKUP(P$32,Tableau03,$M38+1)</f>
        <v>1</v>
      </c>
    </row>
    <row r="39" spans="1:16" ht="15" x14ac:dyDescent="0.2">
      <c r="A39" s="2"/>
      <c r="B39" s="14">
        <v>7</v>
      </c>
      <c r="C39" s="6">
        <v>0</v>
      </c>
      <c r="D39" s="7">
        <v>0</v>
      </c>
      <c r="E39" s="7">
        <v>1</v>
      </c>
      <c r="F39" s="7">
        <v>0</v>
      </c>
      <c r="G39" s="7">
        <v>0</v>
      </c>
      <c r="H39" s="7">
        <v>1</v>
      </c>
      <c r="I39" s="7">
        <v>0</v>
      </c>
      <c r="J39" s="7">
        <v>1</v>
      </c>
      <c r="K39" s="9">
        <v>1</v>
      </c>
      <c r="M39" s="14">
        <v>7</v>
      </c>
      <c r="N39" s="23">
        <f>HLOOKUP(N$32,Tableau03,$M39+1)</f>
        <v>0</v>
      </c>
      <c r="O39" s="24">
        <f>HLOOKUP(O$32,Tableau03,$M39+1)</f>
        <v>0</v>
      </c>
      <c r="P39" s="25">
        <f>HLOOKUP(P$32,Tableau03,$M39+1)</f>
        <v>0</v>
      </c>
    </row>
    <row r="40" spans="1:16" ht="15" x14ac:dyDescent="0.2">
      <c r="A40" s="2"/>
      <c r="B40" s="15">
        <v>8</v>
      </c>
      <c r="C40" s="6">
        <v>0</v>
      </c>
      <c r="D40" s="7">
        <v>1</v>
      </c>
      <c r="E40" s="7">
        <v>0</v>
      </c>
      <c r="F40" s="7">
        <v>1</v>
      </c>
      <c r="G40" s="7">
        <v>0</v>
      </c>
      <c r="H40" s="7">
        <v>0</v>
      </c>
      <c r="I40" s="8">
        <v>1</v>
      </c>
      <c r="J40" s="8">
        <v>1</v>
      </c>
      <c r="K40" s="9">
        <v>1</v>
      </c>
      <c r="M40" s="15">
        <v>8</v>
      </c>
      <c r="N40" s="23">
        <f>HLOOKUP(N$32,Tableau03,$M40+1)</f>
        <v>0</v>
      </c>
      <c r="O40" s="24">
        <f>HLOOKUP(O$32,Tableau03,$M40+1)</f>
        <v>1</v>
      </c>
      <c r="P40" s="25">
        <f>HLOOKUP(P$32,Tableau03,$M40+1)</f>
        <v>1</v>
      </c>
    </row>
    <row r="41" spans="1:16" ht="15" x14ac:dyDescent="0.2">
      <c r="A41" s="2"/>
      <c r="B41" s="14">
        <v>9</v>
      </c>
      <c r="C41" s="6">
        <v>0</v>
      </c>
      <c r="D41" s="7">
        <v>0</v>
      </c>
      <c r="E41" s="7">
        <v>0</v>
      </c>
      <c r="F41" s="7">
        <v>1</v>
      </c>
      <c r="G41" s="7">
        <v>1</v>
      </c>
      <c r="H41" s="8">
        <v>0</v>
      </c>
      <c r="I41" s="8">
        <v>1</v>
      </c>
      <c r="J41" s="8">
        <v>1</v>
      </c>
      <c r="K41" s="9">
        <v>1</v>
      </c>
      <c r="M41" s="14">
        <v>9</v>
      </c>
      <c r="N41" s="23">
        <f>HLOOKUP(N$32,Tableau03,$M41+1)</f>
        <v>1</v>
      </c>
      <c r="O41" s="24">
        <f>HLOOKUP(O$32,Tableau03,$M41+1)</f>
        <v>0</v>
      </c>
      <c r="P41" s="25">
        <f>HLOOKUP(P$32,Tableau03,$M41+1)</f>
        <v>0</v>
      </c>
    </row>
    <row r="42" spans="1:16" ht="15.75" thickBot="1" x14ac:dyDescent="0.25">
      <c r="A42" s="2"/>
      <c r="B42" s="15">
        <v>10</v>
      </c>
      <c r="C42" s="10">
        <v>0</v>
      </c>
      <c r="D42" s="11">
        <v>0</v>
      </c>
      <c r="E42" s="11">
        <v>0</v>
      </c>
      <c r="F42" s="11">
        <v>0</v>
      </c>
      <c r="G42" s="11">
        <v>1</v>
      </c>
      <c r="H42" s="11">
        <v>1</v>
      </c>
      <c r="I42" s="11">
        <v>1</v>
      </c>
      <c r="J42" s="11">
        <v>0</v>
      </c>
      <c r="K42" s="12">
        <v>1</v>
      </c>
      <c r="M42" s="15">
        <v>10</v>
      </c>
      <c r="N42" s="26">
        <f>HLOOKUP(N$32,Tableau03,$M42+1)</f>
        <v>1</v>
      </c>
      <c r="O42" s="27">
        <f>HLOOKUP(O$32,Tableau03,$M42+1)</f>
        <v>0</v>
      </c>
      <c r="P42" s="28">
        <f>HLOOKUP(P$32,Tableau03,$M42+1)</f>
        <v>0</v>
      </c>
    </row>
  </sheetData>
  <mergeCells count="3">
    <mergeCell ref="A22:A26"/>
    <mergeCell ref="A10:A14"/>
    <mergeCell ref="A34:A3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Tableau Relevés</vt:lpstr>
      <vt:lpstr>Choix-HASARD</vt:lpstr>
      <vt:lpstr>Tableao02</vt:lpstr>
      <vt:lpstr>Tableau01</vt:lpstr>
      <vt:lpstr>Tableau02</vt:lpstr>
      <vt:lpstr>Tableau03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revision>1</cp:revision>
  <dcterms:created xsi:type="dcterms:W3CDTF">2026-10-26T20:26:13Z</dcterms:created>
  <dcterms:modified xsi:type="dcterms:W3CDTF">2026-11-01T20:23:57Z</dcterms:modified>
</cp:coreProperties>
</file>