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160" windowHeight="9030" tabRatio="744"/>
  </bookViews>
  <sheets>
    <sheet name="Feuil1" sheetId="1" r:id="rId1"/>
  </sheets>
  <definedNames>
    <definedName name="acju">Feuil1!$B$18:$B$39</definedName>
    <definedName name="acjuges">#REF!:#REF!</definedName>
    <definedName name="alphabet">#REF!</definedName>
    <definedName name="base">#REF!</definedName>
    <definedName name="base2">#REF!</definedName>
    <definedName name="cat">#REF!</definedName>
    <definedName name="cata">#REF!</definedName>
    <definedName name="chiffres">#REF!</definedName>
    <definedName name="dac">Feuil1!$B$18:$B$18</definedName>
    <definedName name="ddeldm">#REF!</definedName>
    <definedName name="fait">#REF!</definedName>
    <definedName name="grade">#REF!</definedName>
    <definedName name="logos">OFFSET(#REF!,MATCH(Feuil1!#REF!,#REF!,0)-1,)</definedName>
    <definedName name="nbc">OFFSET(#REF!,,,COUNTA(#REF!)-1)</definedName>
    <definedName name="nombres">#REF!</definedName>
    <definedName name="noms">#REF!</definedName>
    <definedName name="slatch">Feuil1!$G$8:$P$8</definedName>
    <definedName name="usflogo">OFFSET(#REF!,,,COUNTA(#REF!)-1)</definedName>
    <definedName name="Z_2688311E_2DED_418A_BBE6_249A96242778_.wvu.Cols" localSheetId="0" hidden="1">Feuil1!#REF!</definedName>
    <definedName name="Z_FA10D186_50C6_4CD7_8ABF_1C2263315DF6_.wvu.Cols" localSheetId="0" hidden="1">Feuil1!#REF!</definedName>
  </definedNames>
  <calcPr calcId="145621" iterate="1"/>
  <customWorkbookViews>
    <customWorkbookView name="JOS - Affichage personnalisé" guid="{2688311E-2DED-418A-BBE6-249A96242778}" mergeInterval="0" personalView="1" maximized="1" xWindow="1" yWindow="1" windowWidth="1276" windowHeight="570" activeSheetId="2"/>
    <customWorkbookView name="jos realiste - Affichage personnalisé" guid="{FA10D186-50C6-4CD7-8ABF-1C2263315DF6}" mergeInterval="0" personalView="1" maximized="1" xWindow="1671" yWindow="-9" windowWidth="1698" windowHeight="1020" activeSheetId="2" showFormulaBar="0"/>
  </customWorkbookViews>
</workbook>
</file>

<file path=xl/calcChain.xml><?xml version="1.0" encoding="utf-8"?>
<calcChain xmlns="http://schemas.openxmlformats.org/spreadsheetml/2006/main">
  <c r="E26" i="1" l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G36" i="1" l="1"/>
  <c r="G39" i="1"/>
  <c r="G35" i="1"/>
  <c r="F26" i="1"/>
  <c r="G26" i="1" s="1"/>
  <c r="H26" i="1" s="1"/>
  <c r="G38" i="1"/>
  <c r="G34" i="1"/>
  <c r="G37" i="1"/>
  <c r="B19" i="1"/>
  <c r="I26" i="1" l="1"/>
  <c r="J26" i="1" s="1"/>
  <c r="K26" i="1" s="1"/>
  <c r="H38" i="1"/>
  <c r="I38" i="1" s="1"/>
  <c r="J38" i="1" s="1"/>
  <c r="K38" i="1" s="1"/>
  <c r="H39" i="1"/>
  <c r="I39" i="1" s="1"/>
  <c r="J39" i="1" s="1"/>
  <c r="K39" i="1" s="1"/>
  <c r="H34" i="1"/>
  <c r="I34" i="1" s="1"/>
  <c r="J34" i="1" s="1"/>
  <c r="K34" i="1" s="1"/>
  <c r="H37" i="1"/>
  <c r="I37" i="1" s="1"/>
  <c r="J37" i="1" s="1"/>
  <c r="K37" i="1" s="1"/>
  <c r="H35" i="1"/>
  <c r="I35" i="1" s="1"/>
  <c r="J35" i="1" s="1"/>
  <c r="K35" i="1" s="1"/>
  <c r="H36" i="1"/>
  <c r="I36" i="1" s="1"/>
  <c r="J36" i="1" s="1"/>
  <c r="K36" i="1" s="1"/>
  <c r="L34" i="1" l="1"/>
  <c r="M34" i="1" s="1"/>
  <c r="N34" i="1" s="1"/>
  <c r="O34" i="1" s="1"/>
  <c r="P34" i="1" s="1"/>
  <c r="Q34" i="1" s="1"/>
  <c r="R34" i="1" s="1"/>
  <c r="S34" i="1" s="1"/>
  <c r="T34" i="1" s="1"/>
  <c r="U34" i="1" s="1"/>
  <c r="V34" i="1" s="1"/>
  <c r="L36" i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L39" i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L35" i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L38" i="1"/>
  <c r="M38" i="1" s="1"/>
  <c r="N38" i="1" s="1"/>
  <c r="O38" i="1" s="1"/>
  <c r="P38" i="1" s="1"/>
  <c r="Q38" i="1" s="1"/>
  <c r="R38" i="1" s="1"/>
  <c r="S38" i="1" s="1"/>
  <c r="T38" i="1" s="1"/>
  <c r="U38" i="1" s="1"/>
  <c r="V38" i="1" s="1"/>
  <c r="L37" i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L26" i="1"/>
  <c r="M26" i="1" s="1"/>
  <c r="N26" i="1" s="1"/>
  <c r="O26" i="1" s="1"/>
  <c r="P26" i="1" s="1"/>
  <c r="Q26" i="1" s="1"/>
  <c r="R26" i="1" s="1"/>
  <c r="S26" i="1" s="1"/>
  <c r="T26" i="1" s="1"/>
  <c r="U26" i="1" s="1"/>
  <c r="V26" i="1" s="1"/>
  <c r="E20" i="1" l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</calcChain>
</file>

<file path=xl/sharedStrings.xml><?xml version="1.0" encoding="utf-8"?>
<sst xmlns="http://schemas.openxmlformats.org/spreadsheetml/2006/main" count="60" uniqueCount="27">
  <si>
    <t/>
  </si>
  <si>
    <t>OFF</t>
  </si>
  <si>
    <t>Prenom</t>
  </si>
  <si>
    <t>jean</t>
  </si>
  <si>
    <t>pierre</t>
  </si>
  <si>
    <t>aline</t>
  </si>
  <si>
    <t>patrice</t>
  </si>
  <si>
    <t>muriel</t>
  </si>
  <si>
    <t>julien</t>
  </si>
  <si>
    <t>alain</t>
  </si>
  <si>
    <t>marc</t>
  </si>
  <si>
    <t>jule</t>
  </si>
  <si>
    <t>lucien</t>
  </si>
  <si>
    <t>frederique</t>
  </si>
  <si>
    <t>jaque</t>
  </si>
  <si>
    <t>vincent</t>
  </si>
  <si>
    <t>ON</t>
  </si>
  <si>
    <t>grade</t>
  </si>
  <si>
    <t>equipe</t>
  </si>
  <si>
    <t>lucie</t>
  </si>
  <si>
    <t>PN1</t>
  </si>
  <si>
    <t>PI</t>
  </si>
  <si>
    <t>PN3</t>
  </si>
  <si>
    <t>PDR</t>
  </si>
  <si>
    <t>PDRS</t>
  </si>
  <si>
    <t>PN2</t>
  </si>
  <si>
    <t>victor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</si>
</sst>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Font="1" applyBorder="1"/>
    <xf numFmtId="0" fontId="0" fillId="0" borderId="0" xfId="0" applyFont="1" applyFill="1" applyBorder="1"/>
    <xf numFmtId="0" fontId="0" fillId="0" borderId="0" xfId="0" applyFont="1"/>
    <xf numFmtId="0" fontId="0" fillId="0" borderId="0" xfId="0" applyFont="1" applyProtection="1">
      <protection locked="0"/>
    </xf>
    <xf numFmtId="0" fontId="0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164" fontId="1" fillId="0" borderId="0" xfId="0" applyNumberFormat="1" applyFont="1" applyBorder="1" applyAlignment="1">
      <alignment vertical="center" textRotation="180" wrapText="1"/>
    </xf>
    <xf numFmtId="0" fontId="2" fillId="0" borderId="0" xfId="0" applyFont="1" applyBorder="1" applyAlignment="1">
      <alignment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1" fillId="0" borderId="2" xfId="0" quotePrefix="1" applyFont="1" applyFill="1" applyBorder="1" applyAlignment="1" applyProtection="1">
      <alignment horizontal="center" vertical="center"/>
      <protection locked="0"/>
    </xf>
    <xf numFmtId="0" fontId="1" fillId="0" borderId="1" xfId="0" quotePrefix="1" applyFont="1" applyFill="1" applyBorder="1" applyAlignment="1" applyProtection="1">
      <alignment horizontal="left" vertical="center"/>
      <protection locked="0"/>
    </xf>
    <xf numFmtId="0" fontId="1" fillId="0" borderId="3" xfId="0" applyFont="1" applyFill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right" vertical="center"/>
      <protection locked="0"/>
    </xf>
    <xf numFmtId="0" fontId="0" fillId="0" borderId="0" xfId="0" applyFont="1" applyFill="1" applyBorder="1" applyAlignment="1">
      <alignment horizontal="center" vertical="center"/>
    </xf>
    <xf numFmtId="0" fontId="3" fillId="0" borderId="4" xfId="0" applyFont="1" applyFill="1" applyBorder="1" applyAlignment="1" applyProtection="1">
      <alignment horizontal="right" vertical="center"/>
      <protection locked="0"/>
    </xf>
    <xf numFmtId="49" fontId="0" fillId="0" borderId="0" xfId="0" applyNumberFormat="1" applyFont="1" applyBorder="1"/>
    <xf numFmtId="0" fontId="0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quotePrefix="1" applyFont="1" applyBorder="1" applyAlignment="1">
      <alignment horizontal="center" vertical="center"/>
    </xf>
    <xf numFmtId="0" fontId="0" fillId="0" borderId="0" xfId="0" applyFont="1" applyBorder="1" applyProtection="1"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left" vertical="center"/>
    </xf>
    <xf numFmtId="0" fontId="4" fillId="0" borderId="5" xfId="0" applyFont="1" applyFill="1" applyBorder="1" applyAlignment="1" applyProtection="1">
      <alignment horizontal="left" vertical="center"/>
    </xf>
    <xf numFmtId="0" fontId="1" fillId="0" borderId="2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4" xfId="0" applyFont="1" applyFill="1" applyBorder="1" applyAlignment="1" applyProtection="1">
      <alignment vertical="center"/>
    </xf>
    <xf numFmtId="0" fontId="4" fillId="0" borderId="5" xfId="0" applyFont="1" applyFill="1" applyBorder="1" applyAlignment="1" applyProtection="1">
      <alignment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/>
    <xf numFmtId="164" fontId="0" fillId="0" borderId="0" xfId="0" applyNumberFormat="1" applyFont="1" applyBorder="1" applyAlignment="1">
      <alignment vertical="center" textRotation="180"/>
    </xf>
    <xf numFmtId="0" fontId="1" fillId="0" borderId="2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EA0000"/>
      <color rgb="FFDAF6DA"/>
      <color rgb="FFF2F2F2"/>
      <color rgb="FFF7F7F7"/>
      <color rgb="FF33CC33"/>
      <color rgb="FFFF2929"/>
      <color rgb="FFF55960"/>
      <color rgb="FF0070C0"/>
      <color rgb="FFFF000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422909</xdr:colOff>
      <xdr:row>10</xdr:row>
      <xdr:rowOff>53339</xdr:rowOff>
    </xdr:from>
    <xdr:to>
      <xdr:col>30</xdr:col>
      <xdr:colOff>352425</xdr:colOff>
      <xdr:row>26</xdr:row>
      <xdr:rowOff>0</xdr:rowOff>
    </xdr:to>
    <xdr:sp macro="" textlink="">
      <xdr:nvSpPr>
        <xdr:cNvPr id="3" name="Rectangle 2"/>
        <xdr:cNvSpPr/>
      </xdr:nvSpPr>
      <xdr:spPr>
        <a:xfrm>
          <a:off x="8061959" y="1958339"/>
          <a:ext cx="6025516" cy="3004186"/>
        </a:xfrm>
        <a:prstGeom prst="rect">
          <a:avLst/>
        </a:prstGeom>
        <a:solidFill>
          <a:srgbClr val="DAF6DA"/>
        </a:solidFill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1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six grades :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PDRS, PDR, PN3, PN2, PN1 </a:t>
          </a: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PI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FR" sz="1600" smtClean="0">
              <a:solidFill>
                <a:schemeClr val="tx1"/>
              </a:solidFill>
              <a:latin typeface="Wingdings"/>
            </a:rPr>
            <a:t>þ</a:t>
          </a:r>
          <a:endParaRPr lang="fr-FR" sz="1600" smtClean="0">
            <a:solidFill>
              <a:schemeClr val="tx1"/>
            </a:solidFill>
            <a:latin typeface="MS Shell Dlg 2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formation une équipe :  </a:t>
          </a:r>
          <a:r>
            <a:rPr lang="fr-FR" sz="1100" b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G1, G2, G3 </a:t>
          </a:r>
          <a:r>
            <a:rPr lang="fr-FR" sz="1100" b="0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GC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   </a:t>
          </a:r>
          <a:r>
            <a:rPr kumimoji="0" lang="fr-FR" sz="1600" b="0" i="0" u="none" strike="noStrike" kern="0" cap="none" spc="0" normalizeH="0" baseline="0" noProof="0" smtClean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Wingdings"/>
              <a:ea typeface="+mn-ea"/>
              <a:cs typeface="+mn-cs"/>
            </a:rPr>
            <a:t>þ</a:t>
          </a:r>
          <a:endParaRPr lang="fr-FR" sz="800" b="0" u="none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tous les grades peuvent être en </a:t>
          </a:r>
          <a:r>
            <a:rPr lang="fr-FR" sz="1100" b="1" u="non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G1, G2 </a:t>
          </a:r>
          <a:r>
            <a:rPr lang="fr-FR" sz="1100" b="0" u="non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 u="non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G3</a:t>
          </a:r>
          <a:r>
            <a:rPr lang="fr-FR" sz="1100" b="0" u="none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(ou en </a:t>
          </a:r>
          <a:r>
            <a:rPr lang="fr-FR" sz="1100" b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GC </a:t>
          </a:r>
          <a:r>
            <a:rPr lang="fr-FR" sz="1100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sauf PDRS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)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   </a:t>
          </a:r>
          <a:r>
            <a:rPr kumimoji="0" lang="fr-FR" sz="1600" b="0" i="0" u="none" strike="noStrike" kern="0" cap="none" spc="0" normalizeH="0" baseline="0" noProof="0" smtClean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Wingdings"/>
              <a:ea typeface="+mn-ea"/>
              <a:cs typeface="+mn-cs"/>
            </a:rPr>
            <a:t>þ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distribution des postes  </a:t>
          </a:r>
          <a:r>
            <a:rPr kumimoji="0" lang="fr-FR" sz="1100" b="0" i="0" u="sng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au sein de l'équipe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:   par ordre de valeur aléatoire (sauf  GC à 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PDRS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)    </a:t>
          </a:r>
          <a:r>
            <a:rPr kumimoji="0" lang="fr-FR" sz="1600" b="0" i="0" u="none" strike="noStrike" kern="0" cap="none" spc="0" normalizeH="0" baseline="0" noProof="0" smtClean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Wingdings"/>
              <a:ea typeface="+mn-ea"/>
              <a:cs typeface="+mn-cs"/>
            </a:rPr>
            <a:t>þ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OFF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: exclure de la liste.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   </a:t>
          </a:r>
          <a:r>
            <a:rPr kumimoji="0" lang="fr-FR" sz="1600" b="0" i="0" u="none" strike="noStrike" kern="0" cap="none" spc="0" normalizeH="0" baseline="0" noProof="0" smtClean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Wingdings"/>
              <a:ea typeface="+mn-ea"/>
              <a:cs typeface="+mn-cs"/>
            </a:rPr>
            <a:t>þ</a:t>
          </a:r>
        </a:p>
        <a:p>
          <a:pPr algn="ctr"/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plusieurs équipes , ceux en  </a:t>
          </a:r>
          <a:r>
            <a:rPr lang="fr-FR" sz="1100" b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G1, G2, G3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peuvent être dans deux</a:t>
          </a:r>
          <a:r>
            <a:rPr lang="fr-FR" sz="1100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équipes </a:t>
          </a:r>
          <a:r>
            <a:rPr lang="fr-FR" sz="1100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suite maximum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</a:p>
        <a:p>
          <a:pPr algn="ctr"/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retour possible après 1 repos  obligatoire     </a:t>
          </a:r>
          <a:r>
            <a:rPr kumimoji="0" lang="fr-FR" sz="1600" b="0" i="0" u="none" strike="noStrike" kern="0" cap="none" spc="0" normalizeH="0" baseline="0" noProof="0" smtClean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Wingdings"/>
              <a:ea typeface="+mn-ea"/>
              <a:cs typeface="+mn-cs"/>
            </a:rPr>
            <a:t>þ</a:t>
          </a:r>
          <a:endParaRPr lang="fr-FR" sz="800" u="sng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Celui qui est </a:t>
          </a:r>
          <a:r>
            <a:rPr lang="fr-FR" sz="1100" b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GC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ne devra pas l'être à nouveau dans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une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équipe suivante quelconque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retour possible 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 </a:t>
          </a:r>
          <a:r>
            <a:rPr lang="fr-FR" sz="1100" b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G1, G2, G3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après 1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repos  obligatoire     </a:t>
          </a:r>
          <a:r>
            <a:rPr kumimoji="0" lang="fr-FR" sz="1600" b="0" i="0" u="none" strike="noStrike" kern="0" cap="none" spc="0" normalizeH="0" baseline="0" noProof="0" smtClean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Wingdings"/>
              <a:ea typeface="+mn-ea"/>
              <a:cs typeface="+mn-cs"/>
            </a:rPr>
            <a:t>þ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13</xdr:row>
          <xdr:rowOff>152400</xdr:rowOff>
        </xdr:from>
        <xdr:to>
          <xdr:col>1</xdr:col>
          <xdr:colOff>1038225</xdr:colOff>
          <xdr:row>15</xdr:row>
          <xdr:rowOff>19050</xdr:rowOff>
        </xdr:to>
        <xdr:sp macro="" textlink="">
          <xdr:nvSpPr>
            <xdr:cNvPr id="1026" name="Déclenchem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13</xdr:row>
          <xdr:rowOff>180975</xdr:rowOff>
        </xdr:from>
        <xdr:to>
          <xdr:col>7</xdr:col>
          <xdr:colOff>28575</xdr:colOff>
          <xdr:row>15</xdr:row>
          <xdr:rowOff>47625</xdr:rowOff>
        </xdr:to>
        <xdr:sp macro="" textlink="">
          <xdr:nvSpPr>
            <xdr:cNvPr id="1027" name="Check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13</xdr:row>
          <xdr:rowOff>180975</xdr:rowOff>
        </xdr:from>
        <xdr:to>
          <xdr:col>10</xdr:col>
          <xdr:colOff>19050</xdr:colOff>
          <xdr:row>15</xdr:row>
          <xdr:rowOff>47625</xdr:rowOff>
        </xdr:to>
        <xdr:sp macro="" textlink="">
          <xdr:nvSpPr>
            <xdr:cNvPr id="1028" name="Check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13</xdr:row>
          <xdr:rowOff>180975</xdr:rowOff>
        </xdr:from>
        <xdr:to>
          <xdr:col>13</xdr:col>
          <xdr:colOff>28575</xdr:colOff>
          <xdr:row>15</xdr:row>
          <xdr:rowOff>47625</xdr:rowOff>
        </xdr:to>
        <xdr:sp macro="" textlink="">
          <xdr:nvSpPr>
            <xdr:cNvPr id="1029" name="CheckBox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13</xdr:row>
          <xdr:rowOff>180975</xdr:rowOff>
        </xdr:from>
        <xdr:to>
          <xdr:col>16</xdr:col>
          <xdr:colOff>19050</xdr:colOff>
          <xdr:row>15</xdr:row>
          <xdr:rowOff>47625</xdr:rowOff>
        </xdr:to>
        <xdr:sp macro="" textlink="">
          <xdr:nvSpPr>
            <xdr:cNvPr id="1030" name="CheckBox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13</xdr:row>
          <xdr:rowOff>180975</xdr:rowOff>
        </xdr:from>
        <xdr:to>
          <xdr:col>19</xdr:col>
          <xdr:colOff>9525</xdr:colOff>
          <xdr:row>15</xdr:row>
          <xdr:rowOff>47625</xdr:rowOff>
        </xdr:to>
        <xdr:sp macro="" textlink="">
          <xdr:nvSpPr>
            <xdr:cNvPr id="1031" name="CheckBox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14</xdr:row>
          <xdr:rowOff>0</xdr:rowOff>
        </xdr:from>
        <xdr:to>
          <xdr:col>22</xdr:col>
          <xdr:colOff>9525</xdr:colOff>
          <xdr:row>15</xdr:row>
          <xdr:rowOff>57150</xdr:rowOff>
        </xdr:to>
        <xdr:sp macro="" textlink="">
          <xdr:nvSpPr>
            <xdr:cNvPr id="1032" name="CheckBox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22</xdr:col>
      <xdr:colOff>304800</xdr:colOff>
      <xdr:row>24</xdr:row>
      <xdr:rowOff>104773</xdr:rowOff>
    </xdr:from>
    <xdr:to>
      <xdr:col>28</xdr:col>
      <xdr:colOff>733425</xdr:colOff>
      <xdr:row>39</xdr:row>
      <xdr:rowOff>66675</xdr:rowOff>
    </xdr:to>
    <xdr:grpSp>
      <xdr:nvGrpSpPr>
        <xdr:cNvPr id="6" name="Groupe 5"/>
        <xdr:cNvGrpSpPr/>
      </xdr:nvGrpSpPr>
      <xdr:grpSpPr>
        <a:xfrm>
          <a:off x="7943850" y="4686298"/>
          <a:ext cx="5000625" cy="2819402"/>
          <a:chOff x="7820025" y="4295773"/>
          <a:chExt cx="5000625" cy="2819402"/>
        </a:xfrm>
      </xdr:grpSpPr>
      <xdr:sp macro="" textlink="">
        <xdr:nvSpPr>
          <xdr:cNvPr id="2" name="ZoneTexte 1"/>
          <xdr:cNvSpPr txBox="1"/>
        </xdr:nvSpPr>
        <xdr:spPr>
          <a:xfrm>
            <a:off x="7820025" y="4295773"/>
            <a:ext cx="5000625" cy="2819402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  <a:lumMod val="67000"/>
                  <a:lumOff val="33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2700000" scaled="1"/>
            <a:tileRect/>
          </a:gra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fr-FR" sz="1100"/>
              <a:t>	Pour valider les distributions :</a:t>
            </a:r>
          </a:p>
          <a:p>
            <a:endParaRPr lang="fr-FR" sz="1100"/>
          </a:p>
          <a:p>
            <a:r>
              <a:rPr lang="fr-FR" sz="1100"/>
              <a:t>	</a:t>
            </a:r>
            <a:r>
              <a:rPr lang="fr-FR" sz="1100" smtClean="0">
                <a:latin typeface="Wingdings"/>
              </a:rPr>
              <a:t>ú</a:t>
            </a:r>
            <a:r>
              <a:rPr lang="fr-FR" sz="1100"/>
              <a:t>  Décocher le verrou central, puis </a:t>
            </a:r>
            <a:r>
              <a:rPr lang="fr-FR" sz="1100" b="1"/>
              <a:t>UN</a:t>
            </a:r>
            <a:r>
              <a:rPr lang="fr-FR" sz="1100"/>
              <a:t> des verrous </a:t>
            </a:r>
          </a:p>
          <a:p>
            <a:r>
              <a:rPr lang="fr-FR" sz="1100"/>
              <a:t>	    (</a:t>
            </a:r>
            <a:r>
              <a:rPr lang="fr-FR" sz="1100" u="sng"/>
              <a:t>dans l'ordre logique</a:t>
            </a:r>
            <a:r>
              <a:rPr lang="fr-FR" sz="1100"/>
              <a:t>, de préférence) </a:t>
            </a:r>
            <a:r>
              <a:rPr lang="fr-FR" sz="1100" baseline="0"/>
              <a:t> </a:t>
            </a:r>
            <a:r>
              <a:rPr lang="fr-FR" sz="1100"/>
              <a:t>et le re-cocher.</a:t>
            </a:r>
          </a:p>
          <a:p>
            <a:r>
              <a:rPr lang="fr-FR" sz="1100"/>
              <a:t>	</a:t>
            </a:r>
            <a:r>
              <a:rPr lang="fr-FR" sz="1100" smtClean="0">
                <a:latin typeface="Wingdings"/>
              </a:rPr>
              <a:t>ú</a:t>
            </a:r>
            <a:r>
              <a:rPr lang="fr-FR" sz="1100"/>
              <a:t>  Ensuite, décocher </a:t>
            </a:r>
            <a:r>
              <a:rPr lang="fr-FR" sz="1100" b="1"/>
              <a:t>UN</a:t>
            </a:r>
            <a:r>
              <a:rPr lang="fr-FR" sz="1100"/>
              <a:t> second et le re-cocher</a:t>
            </a:r>
          </a:p>
          <a:p>
            <a:r>
              <a:rPr lang="fr-FR" sz="1100"/>
              <a:t>	     ainsi de suite, jusqu'au dernier (Stop 6)</a:t>
            </a:r>
          </a:p>
          <a:p>
            <a:r>
              <a:rPr lang="fr-FR" sz="1100"/>
              <a:t>	</a:t>
            </a:r>
            <a:r>
              <a:rPr lang="fr-FR" sz="1100" smtClean="0">
                <a:latin typeface="Wingdings"/>
              </a:rPr>
              <a:t>ú</a:t>
            </a:r>
            <a:r>
              <a:rPr lang="fr-FR" sz="1100"/>
              <a:t>  Re-cocher le verrou Central par sécurité.</a:t>
            </a:r>
          </a:p>
          <a:p>
            <a:endParaRPr lang="fr-FR" sz="800"/>
          </a:p>
          <a:p>
            <a:r>
              <a:rPr lang="fr-FR" sz="1100"/>
              <a:t>Si</a:t>
            </a:r>
            <a:r>
              <a:rPr lang="fr-FR" sz="1100" baseline="0"/>
              <a:t> plusieurs verrous sont débloqués simultanément, la distribution sera identique </a:t>
            </a:r>
          </a:p>
          <a:p>
            <a:r>
              <a:rPr lang="fr-FR" sz="1100" baseline="0"/>
              <a:t>puisque les aléas sont sur une même feuille, sur une même ligne, bien que chaque</a:t>
            </a:r>
          </a:p>
          <a:p>
            <a:r>
              <a:rPr lang="fr-FR" sz="1100" baseline="0"/>
              <a:t>colonne dispose de sa propre liste d'aléas.</a:t>
            </a:r>
          </a:p>
          <a:p>
            <a:r>
              <a:rPr lang="fr-FR" sz="1100" baseline="0"/>
              <a:t>Seule, une macro peut gérer les doublons GC sur une ligne</a:t>
            </a:r>
          </a:p>
          <a:p>
            <a:r>
              <a:rPr lang="fr-FR" sz="1100" baseline="0"/>
              <a:t>J'ai donc mis une </a:t>
            </a:r>
            <a:r>
              <a:rPr lang="fr-FR" sz="1100" b="1" baseline="0">
                <a:solidFill>
                  <a:srgbClr val="FF0000"/>
                </a:solidFill>
              </a:rPr>
              <a:t>MFC</a:t>
            </a:r>
            <a:r>
              <a:rPr lang="fr-FR" sz="1100" baseline="0"/>
              <a:t> pour signaler cette erreur et donc refaire la distribution sur</a:t>
            </a:r>
          </a:p>
          <a:p>
            <a:r>
              <a:rPr lang="fr-FR" sz="1100" baseline="0"/>
              <a:t>la colonne en cours, sans tenir compte des suivantes, puisque à refaire.</a:t>
            </a:r>
          </a:p>
          <a:p>
            <a:r>
              <a:rPr lang="fr-FR" sz="1100"/>
              <a:t>Avec très peu d'effectif et de patience, ça devient un peu galère.</a:t>
            </a:r>
          </a:p>
        </xdr:txBody>
      </xdr:sp>
      <xdr:pic>
        <xdr:nvPicPr>
          <xdr:cNvPr id="32" name="Image 31" descr="C:\Users\Thierry\AppData\Local\Microsoft\Windows\Temporary Internet Files\Content.IE5\ITDCMNIT\cadenas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877175" y="4362450"/>
            <a:ext cx="476250" cy="47625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alpha val="0"/>
          </a:schemeClr>
        </a:solidFill>
        <a:ln w="6350">
          <a:solidFill>
            <a:sysClr val="windowText" lastClr="000000"/>
          </a:solidFill>
        </a:ln>
      </a:spPr>
      <a:bodyPr vertOverflow="clip" horzOverflow="clip" lIns="0" tIns="0" rIns="0" bIns="0" rtlCol="0" anchor="ctr" anchorCtr="0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printerSettings" Target="../printerSettings/printerSettings2.bin"/><Relationship Id="rId16" Type="http://schemas.openxmlformats.org/officeDocument/2006/relationships/control" Target="../activeX/activeX6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1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28"/>
  <sheetViews>
    <sheetView tabSelected="1" topLeftCell="A11" zoomScaleNormal="100" workbookViewId="0">
      <selection activeCell="P12" sqref="P12"/>
    </sheetView>
  </sheetViews>
  <sheetFormatPr baseColWidth="10" defaultColWidth="11.42578125" defaultRowHeight="15" x14ac:dyDescent="0.25"/>
  <cols>
    <col min="1" max="1" width="6.140625" style="3" customWidth="1"/>
    <col min="2" max="2" width="21.7109375" style="3" customWidth="1"/>
    <col min="3" max="3" width="6" style="3" customWidth="1"/>
    <col min="4" max="4" width="11.5703125" style="3" customWidth="1"/>
    <col min="5" max="6" width="0.85546875" style="1" customWidth="1"/>
    <col min="7" max="7" width="9.7109375" style="3" customWidth="1"/>
    <col min="8" max="9" width="0.85546875" style="1" customWidth="1"/>
    <col min="10" max="10" width="9.7109375" style="3" customWidth="1"/>
    <col min="11" max="12" width="0.85546875" style="1" customWidth="1"/>
    <col min="13" max="13" width="9.7109375" style="3" customWidth="1"/>
    <col min="14" max="15" width="0.85546875" style="3" customWidth="1"/>
    <col min="16" max="16" width="9.7109375" style="3" customWidth="1"/>
    <col min="17" max="18" width="0.85546875" style="3" customWidth="1"/>
    <col min="19" max="19" width="10" style="3" customWidth="1"/>
    <col min="20" max="21" width="0.85546875" style="3" customWidth="1"/>
    <col min="22" max="22" width="10" style="3" customWidth="1"/>
    <col min="23" max="16384" width="11.42578125" style="3"/>
  </cols>
  <sheetData>
    <row r="1" spans="1:23" s="1" customFormat="1" ht="15.6" customHeight="1" x14ac:dyDescent="0.25">
      <c r="B1" s="6"/>
      <c r="C1" s="5"/>
      <c r="D1" s="7"/>
      <c r="E1" s="6"/>
      <c r="F1" s="6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23" s="1" customFormat="1" ht="15.6" customHeight="1" x14ac:dyDescent="0.25">
      <c r="B2" s="6"/>
      <c r="C2" s="5"/>
      <c r="D2" s="7"/>
      <c r="E2" s="6"/>
      <c r="F2" s="6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</row>
    <row r="3" spans="1:23" s="1" customFormat="1" ht="15.6" customHeight="1" x14ac:dyDescent="0.25">
      <c r="B3" s="6"/>
      <c r="C3" s="5"/>
      <c r="D3" s="7"/>
      <c r="E3" s="6"/>
      <c r="F3" s="6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23" s="1" customFormat="1" ht="15.6" customHeight="1" x14ac:dyDescent="0.25">
      <c r="B4" s="6"/>
      <c r="C4" s="5"/>
      <c r="D4" s="7"/>
      <c r="E4" s="6"/>
      <c r="F4" s="6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</row>
    <row r="5" spans="1:23" s="1" customFormat="1" ht="15.6" customHeight="1" x14ac:dyDescent="0.25">
      <c r="B5" s="6"/>
      <c r="C5" s="5"/>
      <c r="D5" s="7"/>
      <c r="E5" s="6"/>
      <c r="F5" s="6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23" s="1" customFormat="1" ht="15.6" customHeight="1" x14ac:dyDescent="0.25">
      <c r="B6" s="6"/>
      <c r="C6" s="5"/>
      <c r="D6" s="7"/>
      <c r="E6" s="6"/>
      <c r="F6" s="6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23" s="1" customFormat="1" ht="15.6" customHeight="1" x14ac:dyDescent="0.25">
      <c r="B7" s="6"/>
      <c r="C7" s="5"/>
      <c r="D7" s="7"/>
      <c r="E7" s="6"/>
      <c r="F7" s="6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23" s="1" customFormat="1" ht="15.6" customHeight="1" x14ac:dyDescent="0.25">
      <c r="B8" s="6"/>
      <c r="C8" s="5"/>
      <c r="D8" s="7"/>
      <c r="E8" s="6"/>
      <c r="F8" s="6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23" s="1" customFormat="1" ht="15.6" customHeight="1" x14ac:dyDescent="0.25">
      <c r="B9" s="6"/>
      <c r="C9" s="5"/>
      <c r="D9" s="7"/>
      <c r="E9" s="6"/>
      <c r="F9" s="6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  <row r="10" spans="1:23" s="1" customFormat="1" ht="15.6" customHeight="1" x14ac:dyDescent="0.25">
      <c r="B10" s="6"/>
      <c r="C10" s="5"/>
      <c r="D10" s="7"/>
      <c r="E10" s="6"/>
      <c r="F10" s="6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23" s="1" customFormat="1" ht="15.6" customHeight="1" x14ac:dyDescent="0.25">
      <c r="A11" s="37"/>
      <c r="B11" s="36"/>
      <c r="C11" s="36"/>
      <c r="D11" s="38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7"/>
      <c r="T11" s="37"/>
      <c r="U11" s="37"/>
      <c r="V11" s="37"/>
      <c r="W11" s="37"/>
    </row>
    <row r="12" spans="1:23" s="1" customFormat="1" ht="15.6" customHeight="1" x14ac:dyDescent="0.25">
      <c r="A12" s="37"/>
      <c r="B12" s="36"/>
      <c r="C12" s="36"/>
      <c r="D12" s="38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7"/>
      <c r="T12" s="37"/>
      <c r="U12" s="37"/>
      <c r="V12" s="37"/>
      <c r="W12" s="37"/>
    </row>
    <row r="13" spans="1:23" s="1" customFormat="1" ht="15.6" customHeight="1" x14ac:dyDescent="0.25">
      <c r="A13" s="37"/>
      <c r="B13" s="36"/>
      <c r="C13" s="36"/>
      <c r="D13" s="38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7"/>
      <c r="T13" s="36"/>
      <c r="U13" s="36"/>
      <c r="V13" s="37"/>
      <c r="W13" s="37"/>
    </row>
    <row r="14" spans="1:23" s="1" customFormat="1" ht="15.6" customHeight="1" x14ac:dyDescent="0.25">
      <c r="A14" s="23"/>
      <c r="B14" s="26"/>
      <c r="C14" s="23"/>
      <c r="D14" s="25"/>
      <c r="E14" s="24"/>
      <c r="F14" s="24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</row>
    <row r="15" spans="1:23" s="1" customFormat="1" ht="16.899999999999999" customHeight="1" x14ac:dyDescent="0.25">
      <c r="A15" s="23"/>
      <c r="B15" s="26" t="b">
        <v>1</v>
      </c>
      <c r="C15" s="24"/>
      <c r="D15" s="24"/>
      <c r="E15" s="24" t="b">
        <v>1</v>
      </c>
      <c r="F15" s="24"/>
      <c r="G15" s="35"/>
      <c r="H15" s="24" t="b">
        <v>1</v>
      </c>
      <c r="I15" s="24"/>
      <c r="J15" s="35"/>
      <c r="K15" s="35" t="b">
        <v>1</v>
      </c>
      <c r="L15" s="24"/>
      <c r="M15" s="24"/>
      <c r="N15" s="35" t="b">
        <v>1</v>
      </c>
      <c r="O15" s="24"/>
      <c r="P15" s="24"/>
      <c r="Q15" s="35" t="b">
        <v>1</v>
      </c>
      <c r="R15" s="24"/>
      <c r="S15" s="24"/>
      <c r="T15" s="35" t="b">
        <v>1</v>
      </c>
      <c r="U15" s="24"/>
      <c r="V15" s="24"/>
    </row>
    <row r="16" spans="1:23" s="1" customFormat="1" x14ac:dyDescent="0.25">
      <c r="A16" s="23"/>
      <c r="B16" s="26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</row>
    <row r="17" spans="1:23" s="1" customFormat="1" ht="15.6" customHeight="1" x14ac:dyDescent="0.25">
      <c r="A17" s="22"/>
      <c r="B17" s="6"/>
      <c r="C17" s="6"/>
      <c r="D17" s="8"/>
      <c r="E17" s="32"/>
      <c r="F17" s="28"/>
      <c r="G17" s="39" t="s">
        <v>18</v>
      </c>
      <c r="H17" s="33"/>
      <c r="I17" s="34"/>
      <c r="J17" s="39" t="s">
        <v>18</v>
      </c>
      <c r="K17" s="33"/>
      <c r="L17" s="34"/>
      <c r="M17" s="39" t="s">
        <v>18</v>
      </c>
      <c r="N17" s="33"/>
      <c r="O17" s="34"/>
      <c r="P17" s="39" t="s">
        <v>18</v>
      </c>
      <c r="Q17" s="33"/>
      <c r="R17" s="34"/>
      <c r="S17" s="39" t="s">
        <v>18</v>
      </c>
      <c r="T17" s="33"/>
      <c r="U17" s="34"/>
      <c r="V17" s="39" t="s">
        <v>18</v>
      </c>
    </row>
    <row r="18" spans="1:23" s="2" customFormat="1" x14ac:dyDescent="0.25">
      <c r="B18" s="13" t="s">
        <v>2</v>
      </c>
      <c r="C18" s="9"/>
      <c r="D18" s="13" t="s">
        <v>17</v>
      </c>
      <c r="E18" s="32"/>
      <c r="F18" s="28"/>
      <c r="G18" s="39"/>
      <c r="H18" s="33"/>
      <c r="I18" s="34"/>
      <c r="J18" s="39"/>
      <c r="K18" s="33"/>
      <c r="L18" s="34"/>
      <c r="M18" s="39"/>
      <c r="N18" s="33"/>
      <c r="O18" s="34"/>
      <c r="P18" s="39"/>
      <c r="Q18" s="33"/>
      <c r="R18" s="34"/>
      <c r="S18" s="39"/>
      <c r="T18" s="33"/>
      <c r="U18" s="34"/>
      <c r="V18" s="39"/>
      <c r="W18" s="1"/>
    </row>
    <row r="19" spans="1:23" s="2" customFormat="1" x14ac:dyDescent="0.25">
      <c r="B19" s="20" t="str">
        <f>"Effectif : "&amp;COUNTIF(A20:A39,"ON")&amp;" / "&amp;COUNTA(B20:B39)</f>
        <v>Effectif : 13 / 15</v>
      </c>
      <c r="C19" s="9"/>
      <c r="D19" s="10"/>
      <c r="E19" s="32"/>
      <c r="F19" s="28"/>
      <c r="G19" s="39"/>
      <c r="H19" s="33"/>
      <c r="I19" s="34"/>
      <c r="J19" s="39"/>
      <c r="K19" s="29"/>
      <c r="L19" s="34"/>
      <c r="M19" s="39"/>
      <c r="N19" s="29"/>
      <c r="O19" s="34"/>
      <c r="P19" s="39"/>
      <c r="Q19" s="29"/>
      <c r="R19" s="34"/>
      <c r="S19" s="39"/>
      <c r="T19" s="29"/>
      <c r="U19" s="34"/>
      <c r="V19" s="39"/>
    </row>
    <row r="20" spans="1:23" ht="15.6" customHeight="1" x14ac:dyDescent="0.25">
      <c r="A20" s="19" t="s">
        <v>16</v>
      </c>
      <c r="B20" s="12" t="s">
        <v>3</v>
      </c>
      <c r="C20" s="11">
        <v>1</v>
      </c>
      <c r="D20" s="13" t="s">
        <v>21</v>
      </c>
      <c r="E20" s="29">
        <f t="shared" ref="E20:E39" ca="1" si="0">IF($A20="OFF","",IF(AND(E$15=FALSE,$B$15=FALSE),RAND(),E20))</f>
        <v>0.55445213501226276</v>
      </c>
      <c r="F20" s="30">
        <f ca="1">IF(E20="","",RANK(E20,E$20:E$39,1))</f>
        <v>9</v>
      </c>
      <c r="G20" s="31" t="str">
        <f ca="1">IF(F20="","",IF(AND($D20="PDRS",F20=1),"G1",IF(AND($D20="PDRS",F20=2),"G2",IF(AND($D20="PDRS",F20=3),"G3",IF(F20=4,"GC",IF(F20=1,"G1",IF(F20=2,"G2",IF(F20=3,"G3",""))))))))</f>
        <v/>
      </c>
      <c r="H20" s="29">
        <f ca="1">IF(OR($A20="OFF",G20="GC"),"",IF(AND(H$15=FALSE,$B$15=FALSE),RAND(),H20))</f>
        <v>0.81671003681304644</v>
      </c>
      <c r="I20" s="30">
        <f ca="1">IF(H20="","",RANK(H20,H$20:H$39,1))</f>
        <v>4</v>
      </c>
      <c r="J20" s="31" t="str">
        <f ca="1">IF(AND($D20="PDRS",I20=1),"G1",IF(AND($D20="PDRS",I20=2),"G2",IF(AND($D20="PDRS",I20=3),"G3",IF(I20=4,"GC",IF(I20=1,"G1",IF(I20=2,"G2",IF(I20=3,"G3","")))))))</f>
        <v>GC</v>
      </c>
      <c r="K20" s="29" t="str">
        <f ca="1">IF(OR($A20="OFF",J20="GC",COUNTIF(G20:J20,"G*")=2),"",IF(AND(K$15=FALSE,$B$15=FALSE),RAND(),K20))</f>
        <v/>
      </c>
      <c r="L20" s="30" t="str">
        <f ca="1">IF(K20="","",RANK(K20,K$20:K$39,0))</f>
        <v/>
      </c>
      <c r="M20" s="31" t="str">
        <f ca="1">IF(AND($D20="PDRS",L20=1),"G1",IF(AND($D20="PDRS",L20=2),"G2",IF(AND($D20="PDRS",L20=3),"G3",IF(L20=4,"GC",IF(L20=1,"G1",IF(L20=2,"G2",IF(L20=3,"G3","")))))))</f>
        <v/>
      </c>
      <c r="N20" s="29">
        <f ca="1">IF(OR($A20="OFF",M20="GC",COUNTIF(J20:M20,"G*")=2),"",IF(AND(N$15=FALSE,$B$15=FALSE),RAND(),N20))</f>
        <v>0.32114696645664254</v>
      </c>
      <c r="O20" s="30">
        <f ca="1">IF(N20="","",RANK(N20,N$20:N$39,0))</f>
        <v>9</v>
      </c>
      <c r="P20" s="31" t="str">
        <f ca="1">IF(AND($D20="PDRS",O20=1),"G1",IF(AND($D20="PDRS",O20=2),"G2",IF(AND($D20="PDRS",O20=3),"G3",IF(O20=4,"GC",IF(O20=1,"G1",IF(O20=2,"G2",IF(O20=3,"G3","")))))))</f>
        <v/>
      </c>
      <c r="Q20" s="29" t="str">
        <f ca="1">IF(OR($A20="OFF",P20="GC",COUNTIF(M20:P20,"G*")=2),"",IF(AND(Q$15=FALSE,$B$15=FALSE),RAND(),Q20))</f>
        <v/>
      </c>
      <c r="R20" s="30" t="str">
        <f ca="1">IF(Q20="","",RANK(Q20,Q$20:Q$39,0))</f>
        <v/>
      </c>
      <c r="S20" s="31" t="str">
        <f ca="1">IF(AND($D20="PDRS",R20=1),"G1",IF(AND($D20="PDRS",R20=2),"G2",IF(AND($D20="PDRS",R20=3),"G3",IF(R20=4,"GC",IF(R20=1,"G1",IF(R20=2,"G2",IF(R20=3,"G3","")))))))</f>
        <v/>
      </c>
      <c r="T20" s="29">
        <f ca="1">IF(OR($A20="OFF",S20="GC",COUNTIF(P20:S20,"G*")=2),"",IF(AND(T$15=FALSE,$B$15=FALSE),RAND(),T20))</f>
        <v>0.89493940966142116</v>
      </c>
      <c r="U20" s="30">
        <f ca="1">IF(T20="","",RANK(T20,T$20:T$39,0))</f>
        <v>1</v>
      </c>
      <c r="V20" s="31" t="str">
        <f ca="1">IF(AND($D20="PDRS",U20=1),"G1",IF(AND($D20="PDRS",U20=2),"G2",IF(AND($D20="PDRS",U20=3),"G3",IF(U20=4,"GC",IF(U20=1,"G1",IF(U20=2,"G2",IF(U20=3,"G3","")))))))</f>
        <v>G1</v>
      </c>
    </row>
    <row r="21" spans="1:23" x14ac:dyDescent="0.25">
      <c r="A21" s="19" t="s">
        <v>16</v>
      </c>
      <c r="B21" s="14" t="s">
        <v>4</v>
      </c>
      <c r="C21" s="11">
        <v>2</v>
      </c>
      <c r="D21" s="13" t="s">
        <v>20</v>
      </c>
      <c r="E21" s="29">
        <f t="shared" ca="1" si="0"/>
        <v>0.75043097882704879</v>
      </c>
      <c r="F21" s="30">
        <f t="shared" ref="F21:F39" ca="1" si="1">IF(E21="","",RANK(E21,E$20:E$39,1))</f>
        <v>11</v>
      </c>
      <c r="G21" s="31" t="str">
        <f t="shared" ref="G21:G39" ca="1" si="2">IF(F21="","",IF(AND($D21="PDRS",F21=1),"G1",IF(AND($D21="PDRS",F21=2),"G2",IF(AND($D21="PDRS",F21=3),"G3",IF(F21=4,"GC",IF(F21=1,"G1",IF(F21=2,"G2",IF(F21=3,"G3",""))))))))</f>
        <v/>
      </c>
      <c r="H21" s="29">
        <f t="shared" ref="H21:H39" ca="1" si="3">IF(OR($A21="OFF",G21="GC"),"",IF(AND(H$15=FALSE,$B$15=FALSE),RAND(),H21))</f>
        <v>0.57366085120783505</v>
      </c>
      <c r="I21" s="30">
        <f t="shared" ref="I21:I39" ca="1" si="4">IF(H21="","",RANK(H21,H$20:H$39,1))</f>
        <v>2</v>
      </c>
      <c r="J21" s="31" t="str">
        <f t="shared" ref="J21:J39" ca="1" si="5">IF(AND($D21="PDRS",I21=1),"G1",IF(AND($D21="PDRS",I21=2),"G2",IF(AND($D21="PDRS",I21=3),"G3",IF(I21=4,"GC",IF(I21=1,"G1",IF(I21=2,"G2",IF(I21=3,"G3","")))))))</f>
        <v>G2</v>
      </c>
      <c r="K21" s="29" t="str">
        <f t="shared" ref="K21:K39" ca="1" si="6">IF(OR($A21="OFF",J21="GC",COUNTIF(G21:J21,"G*")=2),"",IF(AND(K$15=FALSE,$B$15=FALSE),RAND(),K21))</f>
        <v/>
      </c>
      <c r="L21" s="30" t="str">
        <f t="shared" ref="L21:L39" ca="1" si="7">IF(K21="","",RANK(K21,K$20:K$39,0))</f>
        <v/>
      </c>
      <c r="M21" s="31" t="str">
        <f t="shared" ref="M21:M39" ca="1" si="8">IF(AND($D21="PDRS",L21=1),"G1",IF(AND($D21="PDRS",L21=2),"G2",IF(AND($D21="PDRS",L21=3),"G3",IF(L21=4,"GC",IF(L21=1,"G1",IF(L21=2,"G2",IF(L21=3,"G3","")))))))</f>
        <v/>
      </c>
      <c r="N21" s="29">
        <f t="shared" ref="N21:N39" ca="1" si="9">IF(OR($A21="OFF",M21="GC",COUNTIF(J21:M21,"G*")=2),"",IF(AND(N$15=FALSE,$B$15=FALSE),RAND(),N21))</f>
        <v>0.51052660608523803</v>
      </c>
      <c r="O21" s="30">
        <f t="shared" ref="O21:O39" ca="1" si="10">IF(N21="","",RANK(N21,N$20:N$39,0))</f>
        <v>6</v>
      </c>
      <c r="P21" s="31" t="str">
        <f t="shared" ref="P21:P39" ca="1" si="11">IF(AND($D21="PDRS",O21=1),"G1",IF(AND($D21="PDRS",O21=2),"G2",IF(AND($D21="PDRS",O21=3),"G3",IF(O21=4,"GC",IF(O21=1,"G1",IF(O21=2,"G2",IF(O21=3,"G3","")))))))</f>
        <v/>
      </c>
      <c r="Q21" s="29" t="str">
        <f t="shared" ref="Q21:Q39" ca="1" si="12">IF(OR($A21="OFF",P21="GC",COUNTIF(M21:P21,"G*")=2),"",IF(AND(Q$15=FALSE,$B$15=FALSE),RAND(),Q21))</f>
        <v/>
      </c>
      <c r="R21" s="30" t="str">
        <f t="shared" ref="R21:R39" ca="1" si="13">IF(Q21="","",RANK(Q21,Q$20:Q$39,0))</f>
        <v/>
      </c>
      <c r="S21" s="31" t="str">
        <f t="shared" ref="S21:S39" ca="1" si="14">IF(AND($D21="PDRS",R21=1),"G1",IF(AND($D21="PDRS",R21=2),"G2",IF(AND($D21="PDRS",R21=3),"G3",IF(R21=4,"GC",IF(R21=1,"G1",IF(R21=2,"G2",IF(R21=3,"G3","")))))))</f>
        <v/>
      </c>
      <c r="T21" s="29">
        <f t="shared" ref="T21:T39" ca="1" si="15">IF(OR($A21="OFF",S21="GC",COUNTIF(P21:S21,"G*")=2),"",IF(AND(T$15=FALSE,$B$15=FALSE),RAND(),T21))</f>
        <v>0.73144752332501362</v>
      </c>
      <c r="U21" s="30">
        <f t="shared" ref="U21:U39" ca="1" si="16">IF(T21="","",RANK(T21,T$20:T$39,0))</f>
        <v>3</v>
      </c>
      <c r="V21" s="31" t="str">
        <f t="shared" ref="V21:V39" ca="1" si="17">IF(AND($D21="PDRS",U21=1),"G1",IF(AND($D21="PDRS",U21=2),"G2",IF(AND($D21="PDRS",U21=3),"G3",IF(U21=4,"GC",IF(U21=1,"G1",IF(U21=2,"G2",IF(U21=3,"G3","")))))))</f>
        <v>G3</v>
      </c>
    </row>
    <row r="22" spans="1:23" ht="14.45" customHeight="1" x14ac:dyDescent="0.25">
      <c r="A22" s="19" t="s">
        <v>16</v>
      </c>
      <c r="B22" s="15" t="s">
        <v>5</v>
      </c>
      <c r="C22" s="11">
        <v>3</v>
      </c>
      <c r="D22" s="16" t="s">
        <v>22</v>
      </c>
      <c r="E22" s="29">
        <f t="shared" ca="1" si="0"/>
        <v>0.48805912595293066</v>
      </c>
      <c r="F22" s="30">
        <f t="shared" ca="1" si="1"/>
        <v>7</v>
      </c>
      <c r="G22" s="31" t="str">
        <f t="shared" ca="1" si="2"/>
        <v/>
      </c>
      <c r="H22" s="29" t="str">
        <f t="shared" ca="1" si="3"/>
        <v/>
      </c>
      <c r="I22" s="30" t="str">
        <f t="shared" ca="1" si="4"/>
        <v/>
      </c>
      <c r="J22" s="31" t="str">
        <f t="shared" ca="1" si="5"/>
        <v/>
      </c>
      <c r="K22" s="29" t="str">
        <f t="shared" ca="1" si="6"/>
        <v/>
      </c>
      <c r="L22" s="30" t="str">
        <f t="shared" ca="1" si="7"/>
        <v/>
      </c>
      <c r="M22" s="31" t="str">
        <f t="shared" ca="1" si="8"/>
        <v/>
      </c>
      <c r="N22" s="29">
        <f t="shared" ca="1" si="9"/>
        <v>0.44308747781924451</v>
      </c>
      <c r="O22" s="30">
        <f t="shared" ca="1" si="10"/>
        <v>7</v>
      </c>
      <c r="P22" s="31" t="str">
        <f t="shared" ca="1" si="11"/>
        <v/>
      </c>
      <c r="Q22" s="29" t="str">
        <f t="shared" ca="1" si="12"/>
        <v/>
      </c>
      <c r="R22" s="30" t="str">
        <f t="shared" ca="1" si="13"/>
        <v/>
      </c>
      <c r="S22" s="31" t="str">
        <f t="shared" ca="1" si="14"/>
        <v/>
      </c>
      <c r="T22" s="29" t="str">
        <f t="shared" ca="1" si="15"/>
        <v/>
      </c>
      <c r="U22" s="30" t="str">
        <f t="shared" ca="1" si="16"/>
        <v/>
      </c>
      <c r="V22" s="31" t="str">
        <f t="shared" ca="1" si="17"/>
        <v/>
      </c>
    </row>
    <row r="23" spans="1:23" x14ac:dyDescent="0.25">
      <c r="A23" s="19" t="s">
        <v>16</v>
      </c>
      <c r="B23" s="15" t="s">
        <v>6</v>
      </c>
      <c r="C23" s="11">
        <v>4</v>
      </c>
      <c r="D23" s="13" t="s">
        <v>23</v>
      </c>
      <c r="E23" s="29">
        <f t="shared" ca="1" si="0"/>
        <v>0.89493690806491411</v>
      </c>
      <c r="F23" s="30">
        <f t="shared" ca="1" si="1"/>
        <v>13</v>
      </c>
      <c r="G23" s="31" t="str">
        <f t="shared" ca="1" si="2"/>
        <v/>
      </c>
      <c r="H23" s="29">
        <f t="shared" ca="1" si="3"/>
        <v>0.6077798702612861</v>
      </c>
      <c r="I23" s="30">
        <f t="shared" ca="1" si="4"/>
        <v>3</v>
      </c>
      <c r="J23" s="31" t="str">
        <f t="shared" ca="1" si="5"/>
        <v>G3</v>
      </c>
      <c r="K23" s="29" t="str">
        <f t="shared" ca="1" si="6"/>
        <v/>
      </c>
      <c r="L23" s="30" t="str">
        <f t="shared" ca="1" si="7"/>
        <v/>
      </c>
      <c r="M23" s="31" t="str">
        <f t="shared" ca="1" si="8"/>
        <v/>
      </c>
      <c r="N23" s="29">
        <f t="shared" ca="1" si="9"/>
        <v>0.28326729765091962</v>
      </c>
      <c r="O23" s="30">
        <f t="shared" ca="1" si="10"/>
        <v>10</v>
      </c>
      <c r="P23" s="31" t="str">
        <f t="shared" ca="1" si="11"/>
        <v/>
      </c>
      <c r="Q23" s="29" t="str">
        <f t="shared" ca="1" si="12"/>
        <v/>
      </c>
      <c r="R23" s="30" t="str">
        <f t="shared" ca="1" si="13"/>
        <v/>
      </c>
      <c r="S23" s="31" t="str">
        <f t="shared" ca="1" si="14"/>
        <v/>
      </c>
      <c r="T23" s="29" t="str">
        <f t="shared" ca="1" si="15"/>
        <v/>
      </c>
      <c r="U23" s="30" t="str">
        <f t="shared" ca="1" si="16"/>
        <v/>
      </c>
      <c r="V23" s="31" t="str">
        <f t="shared" ca="1" si="17"/>
        <v/>
      </c>
    </row>
    <row r="24" spans="1:23" x14ac:dyDescent="0.25">
      <c r="A24" s="19" t="s">
        <v>16</v>
      </c>
      <c r="B24" s="15" t="s">
        <v>7</v>
      </c>
      <c r="C24" s="11">
        <v>5</v>
      </c>
      <c r="D24" s="13" t="s">
        <v>22</v>
      </c>
      <c r="E24" s="29">
        <f t="shared" ca="1" si="0"/>
        <v>0.87945795757875245</v>
      </c>
      <c r="F24" s="30">
        <f t="shared" ca="1" si="1"/>
        <v>12</v>
      </c>
      <c r="G24" s="31" t="str">
        <f t="shared" ca="1" si="2"/>
        <v/>
      </c>
      <c r="H24" s="29" t="str">
        <f t="shared" ca="1" si="3"/>
        <v/>
      </c>
      <c r="I24" s="30" t="str">
        <f t="shared" ca="1" si="4"/>
        <v/>
      </c>
      <c r="J24" s="31" t="str">
        <f t="shared" ca="1" si="5"/>
        <v/>
      </c>
      <c r="K24" s="29">
        <f t="shared" ca="1" si="6"/>
        <v>0.49443238330714367</v>
      </c>
      <c r="L24" s="30">
        <f t="shared" ca="1" si="7"/>
        <v>4</v>
      </c>
      <c r="M24" s="31" t="str">
        <f t="shared" ca="1" si="8"/>
        <v>GC</v>
      </c>
      <c r="N24" s="29" t="str">
        <f t="shared" ca="1" si="9"/>
        <v/>
      </c>
      <c r="O24" s="30" t="str">
        <f t="shared" ca="1" si="10"/>
        <v/>
      </c>
      <c r="P24" s="31" t="str">
        <f t="shared" ca="1" si="11"/>
        <v/>
      </c>
      <c r="Q24" s="29">
        <f t="shared" ca="1" si="12"/>
        <v>0.71698303624670667</v>
      </c>
      <c r="R24" s="30">
        <f t="shared" ca="1" si="13"/>
        <v>1</v>
      </c>
      <c r="S24" s="31" t="str">
        <f t="shared" ca="1" si="14"/>
        <v>G1</v>
      </c>
      <c r="T24" s="29" t="str">
        <f t="shared" ca="1" si="15"/>
        <v/>
      </c>
      <c r="U24" s="30" t="str">
        <f t="shared" ca="1" si="16"/>
        <v/>
      </c>
      <c r="V24" s="31" t="str">
        <f t="shared" ca="1" si="17"/>
        <v/>
      </c>
    </row>
    <row r="25" spans="1:23" x14ac:dyDescent="0.25">
      <c r="A25" s="19" t="s">
        <v>16</v>
      </c>
      <c r="B25" s="17" t="s">
        <v>8</v>
      </c>
      <c r="C25" s="11">
        <v>6</v>
      </c>
      <c r="D25" s="13" t="s">
        <v>24</v>
      </c>
      <c r="E25" s="29">
        <f t="shared" ca="1" si="0"/>
        <v>0.16354738596946949</v>
      </c>
      <c r="F25" s="30">
        <f t="shared" ca="1" si="1"/>
        <v>1</v>
      </c>
      <c r="G25" s="31" t="str">
        <f t="shared" ca="1" si="2"/>
        <v>G1</v>
      </c>
      <c r="H25" s="29" t="str">
        <f t="shared" ca="1" si="3"/>
        <v/>
      </c>
      <c r="I25" s="30" t="str">
        <f t="shared" ca="1" si="4"/>
        <v/>
      </c>
      <c r="J25" s="31" t="str">
        <f t="shared" ca="1" si="5"/>
        <v/>
      </c>
      <c r="K25" s="29">
        <f t="shared" ca="1" si="6"/>
        <v>0.97244207502171121</v>
      </c>
      <c r="L25" s="30">
        <f t="shared" ca="1" si="7"/>
        <v>1</v>
      </c>
      <c r="M25" s="31" t="str">
        <f t="shared" ca="1" si="8"/>
        <v>G1</v>
      </c>
      <c r="N25" s="29">
        <f t="shared" ca="1" si="9"/>
        <v>0.62943234989639885</v>
      </c>
      <c r="O25" s="30">
        <f t="shared" ca="1" si="10"/>
        <v>3</v>
      </c>
      <c r="P25" s="31" t="str">
        <f t="shared" ca="1" si="11"/>
        <v>G3</v>
      </c>
      <c r="Q25" s="29" t="str">
        <f t="shared" ca="1" si="12"/>
        <v/>
      </c>
      <c r="R25" s="30" t="str">
        <f t="shared" ca="1" si="13"/>
        <v/>
      </c>
      <c r="S25" s="31" t="str">
        <f t="shared" ca="1" si="14"/>
        <v/>
      </c>
      <c r="T25" s="29">
        <f t="shared" ca="1" si="15"/>
        <v>0.15175482141358643</v>
      </c>
      <c r="U25" s="30">
        <f t="shared" ca="1" si="16"/>
        <v>7</v>
      </c>
      <c r="V25" s="31" t="str">
        <f t="shared" ca="1" si="17"/>
        <v/>
      </c>
    </row>
    <row r="26" spans="1:23" x14ac:dyDescent="0.25">
      <c r="A26" s="21" t="s">
        <v>1</v>
      </c>
      <c r="B26" s="15" t="s">
        <v>9</v>
      </c>
      <c r="C26" s="11">
        <v>7</v>
      </c>
      <c r="D26" s="13" t="s">
        <v>20</v>
      </c>
      <c r="E26" s="29" t="str">
        <f t="shared" ca="1" si="0"/>
        <v/>
      </c>
      <c r="F26" s="30" t="str">
        <f t="shared" ca="1" si="1"/>
        <v/>
      </c>
      <c r="G26" s="31" t="str">
        <f t="shared" ca="1" si="2"/>
        <v/>
      </c>
      <c r="H26" s="29" t="str">
        <f t="shared" ca="1" si="3"/>
        <v/>
      </c>
      <c r="I26" s="30" t="str">
        <f t="shared" ca="1" si="4"/>
        <v/>
      </c>
      <c r="J26" s="31" t="str">
        <f t="shared" ca="1" si="5"/>
        <v/>
      </c>
      <c r="K26" s="29" t="str">
        <f t="shared" ca="1" si="6"/>
        <v/>
      </c>
      <c r="L26" s="30" t="str">
        <f t="shared" ca="1" si="7"/>
        <v/>
      </c>
      <c r="M26" s="31" t="str">
        <f t="shared" ca="1" si="8"/>
        <v/>
      </c>
      <c r="N26" s="29" t="str">
        <f t="shared" ca="1" si="9"/>
        <v/>
      </c>
      <c r="O26" s="30" t="str">
        <f t="shared" ca="1" si="10"/>
        <v/>
      </c>
      <c r="P26" s="31" t="str">
        <f t="shared" ca="1" si="11"/>
        <v/>
      </c>
      <c r="Q26" s="29" t="str">
        <f t="shared" ca="1" si="12"/>
        <v/>
      </c>
      <c r="R26" s="30" t="str">
        <f t="shared" ca="1" si="13"/>
        <v/>
      </c>
      <c r="S26" s="31" t="str">
        <f t="shared" ca="1" si="14"/>
        <v/>
      </c>
      <c r="T26" s="29" t="str">
        <f t="shared" ca="1" si="15"/>
        <v/>
      </c>
      <c r="U26" s="30" t="str">
        <f t="shared" ca="1" si="16"/>
        <v/>
      </c>
      <c r="V26" s="31" t="str">
        <f t="shared" ca="1" si="17"/>
        <v/>
      </c>
    </row>
    <row r="27" spans="1:23" x14ac:dyDescent="0.25">
      <c r="A27" s="21" t="s">
        <v>16</v>
      </c>
      <c r="B27" s="17" t="s">
        <v>10</v>
      </c>
      <c r="C27" s="11">
        <v>8</v>
      </c>
      <c r="D27" s="13" t="s">
        <v>24</v>
      </c>
      <c r="E27" s="29">
        <f t="shared" ca="1" si="0"/>
        <v>0.21708720255560399</v>
      </c>
      <c r="F27" s="30">
        <f t="shared" ca="1" si="1"/>
        <v>2</v>
      </c>
      <c r="G27" s="31" t="str">
        <f t="shared" ca="1" si="2"/>
        <v>G2</v>
      </c>
      <c r="H27" s="29" t="str">
        <f t="shared" ca="1" si="3"/>
        <v/>
      </c>
      <c r="I27" s="30" t="str">
        <f t="shared" ca="1" si="4"/>
        <v/>
      </c>
      <c r="J27" s="31" t="str">
        <f t="shared" ca="1" si="5"/>
        <v/>
      </c>
      <c r="K27" s="29">
        <f t="shared" ca="1" si="6"/>
        <v>8.4693838737684102E-2</v>
      </c>
      <c r="L27" s="30">
        <f t="shared" ca="1" si="7"/>
        <v>6</v>
      </c>
      <c r="M27" s="31" t="str">
        <f t="shared" ca="1" si="8"/>
        <v/>
      </c>
      <c r="N27" s="29">
        <f t="shared" ca="1" si="9"/>
        <v>0.1986580737023691</v>
      </c>
      <c r="O27" s="30">
        <f t="shared" ca="1" si="10"/>
        <v>12</v>
      </c>
      <c r="P27" s="31" t="str">
        <f t="shared" ca="1" si="11"/>
        <v/>
      </c>
      <c r="Q27" s="29" t="str">
        <f t="shared" ca="1" si="12"/>
        <v/>
      </c>
      <c r="R27" s="30" t="str">
        <f t="shared" ca="1" si="13"/>
        <v/>
      </c>
      <c r="S27" s="31" t="str">
        <f t="shared" ca="1" si="14"/>
        <v/>
      </c>
      <c r="T27" s="29">
        <f t="shared" ca="1" si="15"/>
        <v>0.598395758923851</v>
      </c>
      <c r="U27" s="30">
        <f t="shared" ca="1" si="16"/>
        <v>4</v>
      </c>
      <c r="V27" s="31" t="str">
        <f t="shared" ca="1" si="17"/>
        <v>GC</v>
      </c>
    </row>
    <row r="28" spans="1:23" x14ac:dyDescent="0.25">
      <c r="A28" s="21" t="s">
        <v>16</v>
      </c>
      <c r="B28" s="15" t="s">
        <v>11</v>
      </c>
      <c r="C28" s="11">
        <v>9</v>
      </c>
      <c r="D28" s="13" t="s">
        <v>24</v>
      </c>
      <c r="E28" s="29">
        <f t="shared" ca="1" si="0"/>
        <v>0.51450242406881352</v>
      </c>
      <c r="F28" s="30">
        <f t="shared" ca="1" si="1"/>
        <v>8</v>
      </c>
      <c r="G28" s="31" t="str">
        <f t="shared" ca="1" si="2"/>
        <v/>
      </c>
      <c r="H28" s="29">
        <f t="shared" ca="1" si="3"/>
        <v>0.8307765248055955</v>
      </c>
      <c r="I28" s="30">
        <f t="shared" ca="1" si="4"/>
        <v>5</v>
      </c>
      <c r="J28" s="31" t="str">
        <f t="shared" ca="1" si="5"/>
        <v/>
      </c>
      <c r="K28" s="29">
        <f t="shared" ca="1" si="6"/>
        <v>0.45906941530959167</v>
      </c>
      <c r="L28" s="30">
        <f t="shared" ca="1" si="7"/>
        <v>5</v>
      </c>
      <c r="M28" s="31" t="str">
        <f t="shared" ca="1" si="8"/>
        <v/>
      </c>
      <c r="N28" s="29">
        <f t="shared" ca="1" si="9"/>
        <v>0.51358207393639832</v>
      </c>
      <c r="O28" s="30">
        <f t="shared" ca="1" si="10"/>
        <v>5</v>
      </c>
      <c r="P28" s="31" t="str">
        <f t="shared" ca="1" si="11"/>
        <v/>
      </c>
      <c r="Q28" s="29" t="str">
        <f t="shared" ca="1" si="12"/>
        <v/>
      </c>
      <c r="R28" s="30" t="str">
        <f t="shared" ca="1" si="13"/>
        <v/>
      </c>
      <c r="S28" s="31" t="str">
        <f t="shared" ca="1" si="14"/>
        <v/>
      </c>
      <c r="T28" s="29" t="str">
        <f t="shared" ca="1" si="15"/>
        <v/>
      </c>
      <c r="U28" s="30" t="str">
        <f t="shared" ca="1" si="16"/>
        <v/>
      </c>
      <c r="V28" s="31" t="str">
        <f t="shared" ca="1" si="17"/>
        <v/>
      </c>
    </row>
    <row r="29" spans="1:23" x14ac:dyDescent="0.25">
      <c r="A29" s="21" t="s">
        <v>16</v>
      </c>
      <c r="B29" s="15" t="s">
        <v>12</v>
      </c>
      <c r="C29" s="11">
        <v>10</v>
      </c>
      <c r="D29" s="13" t="s">
        <v>25</v>
      </c>
      <c r="E29" s="29">
        <f t="shared" ca="1" si="0"/>
        <v>0.47378089276950208</v>
      </c>
      <c r="F29" s="30">
        <f t="shared" ca="1" si="1"/>
        <v>6</v>
      </c>
      <c r="G29" s="31" t="str">
        <f t="shared" ca="1" si="2"/>
        <v/>
      </c>
      <c r="H29" s="29" t="str">
        <f t="shared" ca="1" si="3"/>
        <v/>
      </c>
      <c r="I29" s="30" t="str">
        <f t="shared" ca="1" si="4"/>
        <v/>
      </c>
      <c r="J29" s="31" t="str">
        <f t="shared" ca="1" si="5"/>
        <v/>
      </c>
      <c r="K29" s="29" t="str">
        <f t="shared" ca="1" si="6"/>
        <v/>
      </c>
      <c r="L29" s="30" t="str">
        <f t="shared" ca="1" si="7"/>
        <v/>
      </c>
      <c r="M29" s="31" t="str">
        <f t="shared" ca="1" si="8"/>
        <v/>
      </c>
      <c r="N29" s="29">
        <f t="shared" ca="1" si="9"/>
        <v>0.54951786780949374</v>
      </c>
      <c r="O29" s="30">
        <f t="shared" ca="1" si="10"/>
        <v>4</v>
      </c>
      <c r="P29" s="31" t="str">
        <f t="shared" ca="1" si="11"/>
        <v>GC</v>
      </c>
      <c r="Q29" s="29" t="str">
        <f t="shared" ca="1" si="12"/>
        <v/>
      </c>
      <c r="R29" s="30" t="str">
        <f t="shared" ca="1" si="13"/>
        <v/>
      </c>
      <c r="S29" s="31" t="str">
        <f t="shared" ca="1" si="14"/>
        <v/>
      </c>
      <c r="T29" s="29" t="str">
        <f t="shared" ca="1" si="15"/>
        <v/>
      </c>
      <c r="U29" s="30" t="str">
        <f t="shared" ca="1" si="16"/>
        <v/>
      </c>
      <c r="V29" s="31" t="str">
        <f t="shared" ca="1" si="17"/>
        <v/>
      </c>
    </row>
    <row r="30" spans="1:23" x14ac:dyDescent="0.25">
      <c r="A30" s="21" t="s">
        <v>16</v>
      </c>
      <c r="B30" s="15" t="s">
        <v>13</v>
      </c>
      <c r="C30" s="11">
        <v>11</v>
      </c>
      <c r="D30" s="13" t="s">
        <v>22</v>
      </c>
      <c r="E30" s="29">
        <f t="shared" ca="1" si="0"/>
        <v>0.44082835929684794</v>
      </c>
      <c r="F30" s="30">
        <f t="shared" ca="1" si="1"/>
        <v>4</v>
      </c>
      <c r="G30" s="31" t="str">
        <f t="shared" ca="1" si="2"/>
        <v>GC</v>
      </c>
      <c r="H30" s="29" t="str">
        <f t="shared" ca="1" si="3"/>
        <v/>
      </c>
      <c r="I30" s="30" t="str">
        <f t="shared" ca="1" si="4"/>
        <v/>
      </c>
      <c r="J30" s="31" t="str">
        <f t="shared" ca="1" si="5"/>
        <v/>
      </c>
      <c r="K30" s="29" t="str">
        <f t="shared" ca="1" si="6"/>
        <v/>
      </c>
      <c r="L30" s="30" t="str">
        <f t="shared" ca="1" si="7"/>
        <v/>
      </c>
      <c r="M30" s="31" t="str">
        <f t="shared" ca="1" si="8"/>
        <v/>
      </c>
      <c r="N30" s="29">
        <f t="shared" ca="1" si="9"/>
        <v>0.27569477338346438</v>
      </c>
      <c r="O30" s="30">
        <f t="shared" ca="1" si="10"/>
        <v>11</v>
      </c>
      <c r="P30" s="31" t="str">
        <f t="shared" ca="1" si="11"/>
        <v/>
      </c>
      <c r="Q30" s="29" t="str">
        <f t="shared" ca="1" si="12"/>
        <v/>
      </c>
      <c r="R30" s="30" t="str">
        <f t="shared" ca="1" si="13"/>
        <v/>
      </c>
      <c r="S30" s="31" t="str">
        <f t="shared" ca="1" si="14"/>
        <v/>
      </c>
      <c r="T30" s="29" t="str">
        <f t="shared" ca="1" si="15"/>
        <v/>
      </c>
      <c r="U30" s="30" t="str">
        <f t="shared" ca="1" si="16"/>
        <v/>
      </c>
      <c r="V30" s="31" t="str">
        <f t="shared" ca="1" si="17"/>
        <v/>
      </c>
    </row>
    <row r="31" spans="1:23" x14ac:dyDescent="0.25">
      <c r="A31" s="21" t="s">
        <v>16</v>
      </c>
      <c r="B31" s="15" t="s">
        <v>14</v>
      </c>
      <c r="C31" s="11">
        <v>12</v>
      </c>
      <c r="D31" s="13" t="s">
        <v>23</v>
      </c>
      <c r="E31" s="29">
        <f t="shared" ca="1" si="0"/>
        <v>0.61995085382688653</v>
      </c>
      <c r="F31" s="30">
        <f t="shared" ca="1" si="1"/>
        <v>10</v>
      </c>
      <c r="G31" s="31" t="str">
        <f t="shared" ca="1" si="2"/>
        <v/>
      </c>
      <c r="H31" s="29">
        <f t="shared" ca="1" si="3"/>
        <v>9.9010145428302332E-2</v>
      </c>
      <c r="I31" s="30">
        <f t="shared" ca="1" si="4"/>
        <v>1</v>
      </c>
      <c r="J31" s="31" t="str">
        <f t="shared" ca="1" si="5"/>
        <v>G1</v>
      </c>
      <c r="K31" s="29" t="str">
        <f t="shared" ca="1" si="6"/>
        <v/>
      </c>
      <c r="L31" s="30" t="str">
        <f t="shared" ca="1" si="7"/>
        <v/>
      </c>
      <c r="M31" s="31" t="str">
        <f t="shared" ca="1" si="8"/>
        <v/>
      </c>
      <c r="N31" s="29">
        <f t="shared" ca="1" si="9"/>
        <v>0.86658410307834011</v>
      </c>
      <c r="O31" s="30">
        <f t="shared" ca="1" si="10"/>
        <v>1</v>
      </c>
      <c r="P31" s="31" t="str">
        <f t="shared" ca="1" si="11"/>
        <v>G1</v>
      </c>
      <c r="Q31" s="29" t="str">
        <f t="shared" ca="1" si="12"/>
        <v/>
      </c>
      <c r="R31" s="30" t="str">
        <f t="shared" ca="1" si="13"/>
        <v/>
      </c>
      <c r="S31" s="31" t="str">
        <f t="shared" ca="1" si="14"/>
        <v/>
      </c>
      <c r="T31" s="29">
        <f t="shared" ca="1" si="15"/>
        <v>0.16660997736202265</v>
      </c>
      <c r="U31" s="30">
        <f t="shared" ca="1" si="16"/>
        <v>6</v>
      </c>
      <c r="V31" s="31" t="str">
        <f t="shared" ca="1" si="17"/>
        <v/>
      </c>
    </row>
    <row r="32" spans="1:23" x14ac:dyDescent="0.25">
      <c r="A32" s="21" t="s">
        <v>16</v>
      </c>
      <c r="B32" s="15" t="s">
        <v>15</v>
      </c>
      <c r="C32" s="11">
        <v>13</v>
      </c>
      <c r="D32" s="13" t="s">
        <v>22</v>
      </c>
      <c r="E32" s="29">
        <f t="shared" ca="1" si="0"/>
        <v>0.46270489864378672</v>
      </c>
      <c r="F32" s="30">
        <f t="shared" ca="1" si="1"/>
        <v>5</v>
      </c>
      <c r="G32" s="31" t="str">
        <f t="shared" ca="1" si="2"/>
        <v/>
      </c>
      <c r="H32" s="29" t="str">
        <f t="shared" ca="1" si="3"/>
        <v/>
      </c>
      <c r="I32" s="30" t="str">
        <f t="shared" ca="1" si="4"/>
        <v/>
      </c>
      <c r="J32" s="31" t="str">
        <f t="shared" ca="1" si="5"/>
        <v/>
      </c>
      <c r="K32" s="29">
        <f t="shared" ca="1" si="6"/>
        <v>0.73047298961329354</v>
      </c>
      <c r="L32" s="30">
        <f t="shared" ca="1" si="7"/>
        <v>3</v>
      </c>
      <c r="M32" s="31" t="str">
        <f t="shared" ca="1" si="8"/>
        <v>G3</v>
      </c>
      <c r="N32" s="29">
        <f t="shared" ca="1" si="9"/>
        <v>0.76020330783005019</v>
      </c>
      <c r="O32" s="30">
        <f t="shared" ca="1" si="10"/>
        <v>2</v>
      </c>
      <c r="P32" s="31" t="str">
        <f t="shared" ca="1" si="11"/>
        <v>G2</v>
      </c>
      <c r="Q32" s="29" t="str">
        <f t="shared" ca="1" si="12"/>
        <v/>
      </c>
      <c r="R32" s="30" t="str">
        <f t="shared" ca="1" si="13"/>
        <v/>
      </c>
      <c r="S32" s="31" t="str">
        <f t="shared" ca="1" si="14"/>
        <v/>
      </c>
      <c r="T32" s="29">
        <f t="shared" ca="1" si="15"/>
        <v>0.79563475290312546</v>
      </c>
      <c r="U32" s="30">
        <f t="shared" ca="1" si="16"/>
        <v>2</v>
      </c>
      <c r="V32" s="31" t="str">
        <f t="shared" ca="1" si="17"/>
        <v>G2</v>
      </c>
    </row>
    <row r="33" spans="1:22" x14ac:dyDescent="0.25">
      <c r="A33" s="21" t="s">
        <v>16</v>
      </c>
      <c r="B33" s="15" t="s">
        <v>19</v>
      </c>
      <c r="C33" s="11">
        <v>14</v>
      </c>
      <c r="D33" s="13" t="s">
        <v>21</v>
      </c>
      <c r="E33" s="29">
        <f t="shared" ca="1" si="0"/>
        <v>0.35146710344541765</v>
      </c>
      <c r="F33" s="30">
        <f t="shared" ca="1" si="1"/>
        <v>3</v>
      </c>
      <c r="G33" s="31" t="str">
        <f t="shared" ca="1" si="2"/>
        <v>G3</v>
      </c>
      <c r="H33" s="29" t="str">
        <f t="shared" ca="1" si="3"/>
        <v/>
      </c>
      <c r="I33" s="30" t="str">
        <f t="shared" ca="1" si="4"/>
        <v/>
      </c>
      <c r="J33" s="31" t="str">
        <f t="shared" ca="1" si="5"/>
        <v/>
      </c>
      <c r="K33" s="29">
        <f t="shared" ca="1" si="6"/>
        <v>0.74980184914077919</v>
      </c>
      <c r="L33" s="30">
        <f t="shared" ca="1" si="7"/>
        <v>2</v>
      </c>
      <c r="M33" s="31" t="str">
        <f t="shared" ca="1" si="8"/>
        <v>G2</v>
      </c>
      <c r="N33" s="29">
        <f t="shared" ca="1" si="9"/>
        <v>0.43730387564177564</v>
      </c>
      <c r="O33" s="30">
        <f t="shared" ca="1" si="10"/>
        <v>8</v>
      </c>
      <c r="P33" s="31" t="str">
        <f t="shared" ca="1" si="11"/>
        <v/>
      </c>
      <c r="Q33" s="29" t="str">
        <f t="shared" ca="1" si="12"/>
        <v/>
      </c>
      <c r="R33" s="30" t="str">
        <f t="shared" ca="1" si="13"/>
        <v/>
      </c>
      <c r="S33" s="31" t="str">
        <f t="shared" ca="1" si="14"/>
        <v/>
      </c>
      <c r="T33" s="29">
        <f t="shared" ca="1" si="15"/>
        <v>0.20035435257324974</v>
      </c>
      <c r="U33" s="30">
        <f t="shared" ca="1" si="16"/>
        <v>5</v>
      </c>
      <c r="V33" s="31" t="str">
        <f t="shared" ca="1" si="17"/>
        <v/>
      </c>
    </row>
    <row r="34" spans="1:22" x14ac:dyDescent="0.25">
      <c r="A34" s="21" t="s">
        <v>1</v>
      </c>
      <c r="B34" s="15" t="s">
        <v>26</v>
      </c>
      <c r="C34" s="11">
        <v>15</v>
      </c>
      <c r="D34" s="13" t="s">
        <v>24</v>
      </c>
      <c r="E34" s="29" t="str">
        <f t="shared" ca="1" si="0"/>
        <v/>
      </c>
      <c r="F34" s="30" t="str">
        <f t="shared" ca="1" si="1"/>
        <v/>
      </c>
      <c r="G34" s="31" t="str">
        <f t="shared" ca="1" si="2"/>
        <v/>
      </c>
      <c r="H34" s="29" t="str">
        <f t="shared" ca="1" si="3"/>
        <v/>
      </c>
      <c r="I34" s="30" t="str">
        <f t="shared" ca="1" si="4"/>
        <v/>
      </c>
      <c r="J34" s="31" t="str">
        <f t="shared" ca="1" si="5"/>
        <v/>
      </c>
      <c r="K34" s="29" t="str">
        <f t="shared" ca="1" si="6"/>
        <v/>
      </c>
      <c r="L34" s="30" t="str">
        <f t="shared" ca="1" si="7"/>
        <v/>
      </c>
      <c r="M34" s="31" t="str">
        <f t="shared" ca="1" si="8"/>
        <v/>
      </c>
      <c r="N34" s="29" t="str">
        <f t="shared" ca="1" si="9"/>
        <v/>
      </c>
      <c r="O34" s="30" t="str">
        <f t="shared" ca="1" si="10"/>
        <v/>
      </c>
      <c r="P34" s="31" t="str">
        <f t="shared" ca="1" si="11"/>
        <v/>
      </c>
      <c r="Q34" s="29" t="str">
        <f t="shared" ca="1" si="12"/>
        <v/>
      </c>
      <c r="R34" s="30" t="str">
        <f t="shared" ca="1" si="13"/>
        <v/>
      </c>
      <c r="S34" s="31" t="str">
        <f t="shared" ca="1" si="14"/>
        <v/>
      </c>
      <c r="T34" s="29" t="str">
        <f t="shared" ca="1" si="15"/>
        <v/>
      </c>
      <c r="U34" s="30" t="str">
        <f t="shared" ca="1" si="16"/>
        <v/>
      </c>
      <c r="V34" s="31" t="str">
        <f t="shared" ca="1" si="17"/>
        <v/>
      </c>
    </row>
    <row r="35" spans="1:22" x14ac:dyDescent="0.25">
      <c r="A35" s="21" t="s">
        <v>1</v>
      </c>
      <c r="B35" s="15"/>
      <c r="C35" s="11">
        <v>16</v>
      </c>
      <c r="D35" s="13"/>
      <c r="E35" s="29" t="str">
        <f t="shared" ca="1" si="0"/>
        <v/>
      </c>
      <c r="F35" s="30" t="str">
        <f t="shared" ca="1" si="1"/>
        <v/>
      </c>
      <c r="G35" s="31" t="str">
        <f t="shared" ca="1" si="2"/>
        <v/>
      </c>
      <c r="H35" s="29" t="str">
        <f t="shared" ca="1" si="3"/>
        <v/>
      </c>
      <c r="I35" s="30" t="str">
        <f t="shared" ca="1" si="4"/>
        <v/>
      </c>
      <c r="J35" s="31" t="str">
        <f t="shared" ca="1" si="5"/>
        <v/>
      </c>
      <c r="K35" s="29" t="str">
        <f t="shared" ca="1" si="6"/>
        <v/>
      </c>
      <c r="L35" s="30" t="str">
        <f t="shared" ca="1" si="7"/>
        <v/>
      </c>
      <c r="M35" s="31" t="str">
        <f t="shared" ca="1" si="8"/>
        <v/>
      </c>
      <c r="N35" s="29" t="str">
        <f t="shared" ca="1" si="9"/>
        <v/>
      </c>
      <c r="O35" s="30" t="str">
        <f t="shared" ca="1" si="10"/>
        <v/>
      </c>
      <c r="P35" s="31" t="str">
        <f t="shared" ca="1" si="11"/>
        <v/>
      </c>
      <c r="Q35" s="29" t="str">
        <f t="shared" ca="1" si="12"/>
        <v/>
      </c>
      <c r="R35" s="30" t="str">
        <f t="shared" ca="1" si="13"/>
        <v/>
      </c>
      <c r="S35" s="31" t="str">
        <f t="shared" ca="1" si="14"/>
        <v/>
      </c>
      <c r="T35" s="29" t="str">
        <f t="shared" ca="1" si="15"/>
        <v/>
      </c>
      <c r="U35" s="30" t="str">
        <f t="shared" ca="1" si="16"/>
        <v/>
      </c>
      <c r="V35" s="31" t="str">
        <f t="shared" ca="1" si="17"/>
        <v/>
      </c>
    </row>
    <row r="36" spans="1:22" x14ac:dyDescent="0.25">
      <c r="A36" s="21" t="s">
        <v>1</v>
      </c>
      <c r="B36" s="15"/>
      <c r="C36" s="11">
        <v>17</v>
      </c>
      <c r="D36" s="13"/>
      <c r="E36" s="29" t="str">
        <f t="shared" ca="1" si="0"/>
        <v/>
      </c>
      <c r="F36" s="30" t="str">
        <f t="shared" ca="1" si="1"/>
        <v/>
      </c>
      <c r="G36" s="31" t="str">
        <f t="shared" ca="1" si="2"/>
        <v/>
      </c>
      <c r="H36" s="29" t="str">
        <f t="shared" ca="1" si="3"/>
        <v/>
      </c>
      <c r="I36" s="30" t="str">
        <f t="shared" ca="1" si="4"/>
        <v/>
      </c>
      <c r="J36" s="31" t="str">
        <f t="shared" ca="1" si="5"/>
        <v/>
      </c>
      <c r="K36" s="29" t="str">
        <f t="shared" ca="1" si="6"/>
        <v/>
      </c>
      <c r="L36" s="30" t="str">
        <f t="shared" ca="1" si="7"/>
        <v/>
      </c>
      <c r="M36" s="31" t="str">
        <f t="shared" ca="1" si="8"/>
        <v/>
      </c>
      <c r="N36" s="29" t="str">
        <f t="shared" ca="1" si="9"/>
        <v/>
      </c>
      <c r="O36" s="30" t="str">
        <f t="shared" ca="1" si="10"/>
        <v/>
      </c>
      <c r="P36" s="31" t="str">
        <f t="shared" ca="1" si="11"/>
        <v/>
      </c>
      <c r="Q36" s="29" t="str">
        <f t="shared" ca="1" si="12"/>
        <v/>
      </c>
      <c r="R36" s="30" t="str">
        <f t="shared" ca="1" si="13"/>
        <v/>
      </c>
      <c r="S36" s="31" t="str">
        <f t="shared" ca="1" si="14"/>
        <v/>
      </c>
      <c r="T36" s="29" t="str">
        <f t="shared" ca="1" si="15"/>
        <v/>
      </c>
      <c r="U36" s="30" t="str">
        <f t="shared" ca="1" si="16"/>
        <v/>
      </c>
      <c r="V36" s="31" t="str">
        <f t="shared" ca="1" si="17"/>
        <v/>
      </c>
    </row>
    <row r="37" spans="1:22" x14ac:dyDescent="0.25">
      <c r="A37" s="21" t="s">
        <v>1</v>
      </c>
      <c r="B37" s="18"/>
      <c r="C37" s="11">
        <v>18</v>
      </c>
      <c r="D37" s="13"/>
      <c r="E37" s="29" t="str">
        <f t="shared" ca="1" si="0"/>
        <v/>
      </c>
      <c r="F37" s="30" t="str">
        <f t="shared" ca="1" si="1"/>
        <v/>
      </c>
      <c r="G37" s="31" t="str">
        <f t="shared" ca="1" si="2"/>
        <v/>
      </c>
      <c r="H37" s="29" t="str">
        <f t="shared" ca="1" si="3"/>
        <v/>
      </c>
      <c r="I37" s="30" t="str">
        <f t="shared" ca="1" si="4"/>
        <v/>
      </c>
      <c r="J37" s="31" t="str">
        <f t="shared" ca="1" si="5"/>
        <v/>
      </c>
      <c r="K37" s="29" t="str">
        <f t="shared" ca="1" si="6"/>
        <v/>
      </c>
      <c r="L37" s="30" t="str">
        <f t="shared" ca="1" si="7"/>
        <v/>
      </c>
      <c r="M37" s="31" t="str">
        <f t="shared" ca="1" si="8"/>
        <v/>
      </c>
      <c r="N37" s="29" t="str">
        <f t="shared" ca="1" si="9"/>
        <v/>
      </c>
      <c r="O37" s="30" t="str">
        <f t="shared" ca="1" si="10"/>
        <v/>
      </c>
      <c r="P37" s="31" t="str">
        <f t="shared" ca="1" si="11"/>
        <v/>
      </c>
      <c r="Q37" s="29" t="str">
        <f t="shared" ca="1" si="12"/>
        <v/>
      </c>
      <c r="R37" s="30" t="str">
        <f t="shared" ca="1" si="13"/>
        <v/>
      </c>
      <c r="S37" s="31" t="str">
        <f t="shared" ca="1" si="14"/>
        <v/>
      </c>
      <c r="T37" s="29" t="str">
        <f t="shared" ca="1" si="15"/>
        <v/>
      </c>
      <c r="U37" s="30" t="str">
        <f t="shared" ca="1" si="16"/>
        <v/>
      </c>
      <c r="V37" s="31" t="str">
        <f t="shared" ca="1" si="17"/>
        <v/>
      </c>
    </row>
    <row r="38" spans="1:22" x14ac:dyDescent="0.25">
      <c r="A38" s="21" t="s">
        <v>1</v>
      </c>
      <c r="B38" s="18"/>
      <c r="C38" s="11">
        <v>19</v>
      </c>
      <c r="D38" s="13"/>
      <c r="E38" s="29" t="str">
        <f t="shared" ca="1" si="0"/>
        <v/>
      </c>
      <c r="F38" s="30" t="str">
        <f t="shared" ca="1" si="1"/>
        <v/>
      </c>
      <c r="G38" s="31" t="str">
        <f t="shared" ca="1" si="2"/>
        <v/>
      </c>
      <c r="H38" s="29" t="str">
        <f t="shared" ca="1" si="3"/>
        <v/>
      </c>
      <c r="I38" s="30" t="str">
        <f t="shared" ca="1" si="4"/>
        <v/>
      </c>
      <c r="J38" s="31" t="str">
        <f t="shared" ca="1" si="5"/>
        <v/>
      </c>
      <c r="K38" s="29" t="str">
        <f t="shared" ca="1" si="6"/>
        <v/>
      </c>
      <c r="L38" s="30" t="str">
        <f t="shared" ca="1" si="7"/>
        <v/>
      </c>
      <c r="M38" s="31" t="str">
        <f t="shared" ca="1" si="8"/>
        <v/>
      </c>
      <c r="N38" s="29" t="str">
        <f t="shared" ca="1" si="9"/>
        <v/>
      </c>
      <c r="O38" s="30" t="str">
        <f t="shared" ca="1" si="10"/>
        <v/>
      </c>
      <c r="P38" s="31" t="str">
        <f t="shared" ca="1" si="11"/>
        <v/>
      </c>
      <c r="Q38" s="29" t="str">
        <f t="shared" ca="1" si="12"/>
        <v/>
      </c>
      <c r="R38" s="30" t="str">
        <f t="shared" ca="1" si="13"/>
        <v/>
      </c>
      <c r="S38" s="31" t="str">
        <f t="shared" ca="1" si="14"/>
        <v/>
      </c>
      <c r="T38" s="29" t="str">
        <f t="shared" ca="1" si="15"/>
        <v/>
      </c>
      <c r="U38" s="30" t="str">
        <f t="shared" ca="1" si="16"/>
        <v/>
      </c>
      <c r="V38" s="31" t="str">
        <f t="shared" ca="1" si="17"/>
        <v/>
      </c>
    </row>
    <row r="39" spans="1:22" x14ac:dyDescent="0.25">
      <c r="A39" s="21" t="s">
        <v>1</v>
      </c>
      <c r="B39" s="15"/>
      <c r="C39" s="11">
        <v>20</v>
      </c>
      <c r="D39" s="13"/>
      <c r="E39" s="29" t="str">
        <f t="shared" ca="1" si="0"/>
        <v/>
      </c>
      <c r="F39" s="30" t="str">
        <f t="shared" ca="1" si="1"/>
        <v/>
      </c>
      <c r="G39" s="31" t="str">
        <f t="shared" ca="1" si="2"/>
        <v/>
      </c>
      <c r="H39" s="29" t="str">
        <f t="shared" ca="1" si="3"/>
        <v/>
      </c>
      <c r="I39" s="30" t="str">
        <f t="shared" ca="1" si="4"/>
        <v/>
      </c>
      <c r="J39" s="31" t="str">
        <f t="shared" ca="1" si="5"/>
        <v/>
      </c>
      <c r="K39" s="29" t="str">
        <f t="shared" ca="1" si="6"/>
        <v/>
      </c>
      <c r="L39" s="30" t="str">
        <f t="shared" ca="1" si="7"/>
        <v/>
      </c>
      <c r="M39" s="31" t="str">
        <f t="shared" ca="1" si="8"/>
        <v/>
      </c>
      <c r="N39" s="29" t="str">
        <f t="shared" ca="1" si="9"/>
        <v/>
      </c>
      <c r="O39" s="30" t="str">
        <f t="shared" ca="1" si="10"/>
        <v/>
      </c>
      <c r="P39" s="31" t="str">
        <f t="shared" ca="1" si="11"/>
        <v/>
      </c>
      <c r="Q39" s="29" t="str">
        <f t="shared" ca="1" si="12"/>
        <v/>
      </c>
      <c r="R39" s="30" t="str">
        <f t="shared" ca="1" si="13"/>
        <v/>
      </c>
      <c r="S39" s="31" t="str">
        <f t="shared" ca="1" si="14"/>
        <v/>
      </c>
      <c r="T39" s="29" t="str">
        <f t="shared" ca="1" si="15"/>
        <v/>
      </c>
      <c r="U39" s="30" t="str">
        <f t="shared" ca="1" si="16"/>
        <v/>
      </c>
      <c r="V39" s="31" t="str">
        <f t="shared" ca="1" si="17"/>
        <v/>
      </c>
    </row>
    <row r="40" spans="1:22" x14ac:dyDescent="0.25">
      <c r="B40" s="4"/>
      <c r="D40" s="4"/>
      <c r="E40" s="27"/>
      <c r="F40" s="27"/>
      <c r="J40" s="3" t="s">
        <v>0</v>
      </c>
      <c r="M40" s="3" t="s">
        <v>0</v>
      </c>
    </row>
    <row r="41" spans="1:22" x14ac:dyDescent="0.25">
      <c r="B41" s="4"/>
      <c r="D41" s="4"/>
      <c r="E41" s="27"/>
      <c r="F41" s="27"/>
    </row>
    <row r="42" spans="1:22" x14ac:dyDescent="0.25">
      <c r="B42" s="4"/>
      <c r="D42" s="4"/>
      <c r="E42" s="27"/>
      <c r="F42" s="27"/>
    </row>
    <row r="43" spans="1:22" x14ac:dyDescent="0.25">
      <c r="B43" s="4"/>
      <c r="D43" s="4"/>
      <c r="E43" s="27"/>
      <c r="F43" s="27"/>
    </row>
    <row r="44" spans="1:22" x14ac:dyDescent="0.25">
      <c r="B44" s="4"/>
      <c r="D44" s="4"/>
      <c r="E44" s="27"/>
      <c r="F44" s="27"/>
    </row>
    <row r="45" spans="1:22" x14ac:dyDescent="0.25">
      <c r="B45" s="4"/>
      <c r="D45" s="4"/>
      <c r="E45" s="27"/>
      <c r="F45" s="27"/>
    </row>
    <row r="46" spans="1:22" x14ac:dyDescent="0.25">
      <c r="B46" s="4"/>
      <c r="D46" s="4"/>
      <c r="E46" s="27"/>
      <c r="F46" s="27"/>
    </row>
    <row r="47" spans="1:22" x14ac:dyDescent="0.25">
      <c r="B47" s="4"/>
      <c r="D47" s="4"/>
      <c r="E47" s="27"/>
      <c r="F47" s="27"/>
    </row>
    <row r="48" spans="1:22" x14ac:dyDescent="0.25">
      <c r="B48" s="4"/>
      <c r="D48" s="4"/>
      <c r="E48" s="27"/>
      <c r="F48" s="27"/>
    </row>
    <row r="49" spans="2:6" x14ac:dyDescent="0.25">
      <c r="B49" s="4"/>
      <c r="D49" s="4"/>
      <c r="E49" s="27"/>
      <c r="F49" s="27"/>
    </row>
    <row r="50" spans="2:6" x14ac:dyDescent="0.25">
      <c r="B50" s="4"/>
      <c r="D50" s="4"/>
      <c r="E50" s="27"/>
      <c r="F50" s="27"/>
    </row>
    <row r="51" spans="2:6" x14ac:dyDescent="0.25">
      <c r="B51" s="4"/>
      <c r="D51" s="4"/>
      <c r="E51" s="27"/>
      <c r="F51" s="27"/>
    </row>
    <row r="52" spans="2:6" x14ac:dyDescent="0.25">
      <c r="B52" s="4"/>
      <c r="D52" s="4"/>
      <c r="E52" s="27"/>
      <c r="F52" s="27"/>
    </row>
    <row r="53" spans="2:6" x14ac:dyDescent="0.25">
      <c r="B53" s="4"/>
      <c r="D53" s="4"/>
      <c r="E53" s="27"/>
      <c r="F53" s="27"/>
    </row>
    <row r="54" spans="2:6" x14ac:dyDescent="0.25">
      <c r="B54" s="4"/>
      <c r="D54" s="4"/>
      <c r="E54" s="27"/>
      <c r="F54" s="27"/>
    </row>
    <row r="55" spans="2:6" x14ac:dyDescent="0.25">
      <c r="B55" s="4"/>
      <c r="D55" s="4"/>
      <c r="E55" s="27"/>
      <c r="F55" s="27"/>
    </row>
    <row r="56" spans="2:6" x14ac:dyDescent="0.25">
      <c r="B56" s="4"/>
      <c r="D56" s="4"/>
      <c r="E56" s="27"/>
      <c r="F56" s="27"/>
    </row>
    <row r="57" spans="2:6" x14ac:dyDescent="0.25">
      <c r="B57" s="4"/>
      <c r="D57" s="4"/>
      <c r="E57" s="27"/>
      <c r="F57" s="27"/>
    </row>
    <row r="58" spans="2:6" x14ac:dyDescent="0.25">
      <c r="B58" s="4"/>
      <c r="D58" s="4"/>
      <c r="E58" s="27"/>
      <c r="F58" s="27"/>
    </row>
    <row r="59" spans="2:6" x14ac:dyDescent="0.25">
      <c r="B59" s="4"/>
      <c r="D59" s="4"/>
      <c r="E59" s="27"/>
      <c r="F59" s="27"/>
    </row>
    <row r="60" spans="2:6" x14ac:dyDescent="0.25">
      <c r="B60" s="4"/>
      <c r="D60" s="4"/>
      <c r="E60" s="27"/>
      <c r="F60" s="27"/>
    </row>
    <row r="61" spans="2:6" x14ac:dyDescent="0.25">
      <c r="B61" s="4"/>
      <c r="D61" s="4"/>
      <c r="E61" s="27"/>
      <c r="F61" s="27"/>
    </row>
    <row r="62" spans="2:6" x14ac:dyDescent="0.25">
      <c r="B62" s="4"/>
      <c r="D62" s="4"/>
      <c r="E62" s="27"/>
      <c r="F62" s="27"/>
    </row>
    <row r="63" spans="2:6" x14ac:dyDescent="0.25">
      <c r="B63" s="4"/>
      <c r="D63" s="4"/>
      <c r="E63" s="27"/>
      <c r="F63" s="27"/>
    </row>
    <row r="64" spans="2:6" x14ac:dyDescent="0.25">
      <c r="B64" s="4"/>
      <c r="D64" s="4"/>
      <c r="E64" s="27"/>
      <c r="F64" s="27"/>
    </row>
    <row r="65" spans="2:6" x14ac:dyDescent="0.25">
      <c r="B65" s="4"/>
      <c r="D65" s="4"/>
      <c r="E65" s="27"/>
      <c r="F65" s="27"/>
    </row>
    <row r="66" spans="2:6" x14ac:dyDescent="0.25">
      <c r="B66" s="4"/>
      <c r="D66" s="4"/>
      <c r="E66" s="27"/>
      <c r="F66" s="27"/>
    </row>
    <row r="67" spans="2:6" x14ac:dyDescent="0.25">
      <c r="B67" s="4"/>
      <c r="D67" s="4"/>
      <c r="E67" s="27"/>
      <c r="F67" s="27"/>
    </row>
    <row r="68" spans="2:6" x14ac:dyDescent="0.25">
      <c r="B68" s="4"/>
      <c r="D68" s="4"/>
      <c r="E68" s="27"/>
      <c r="F68" s="27"/>
    </row>
    <row r="69" spans="2:6" x14ac:dyDescent="0.25">
      <c r="B69" s="4"/>
      <c r="D69" s="4"/>
      <c r="E69" s="27"/>
      <c r="F69" s="27"/>
    </row>
    <row r="70" spans="2:6" x14ac:dyDescent="0.25">
      <c r="B70" s="4"/>
      <c r="D70" s="4"/>
      <c r="E70" s="27"/>
      <c r="F70" s="27"/>
    </row>
    <row r="71" spans="2:6" x14ac:dyDescent="0.25">
      <c r="B71" s="4"/>
      <c r="D71" s="4"/>
      <c r="E71" s="27"/>
      <c r="F71" s="27"/>
    </row>
    <row r="72" spans="2:6" x14ac:dyDescent="0.25">
      <c r="B72" s="4"/>
      <c r="D72" s="4"/>
      <c r="E72" s="27"/>
      <c r="F72" s="27"/>
    </row>
    <row r="73" spans="2:6" x14ac:dyDescent="0.25">
      <c r="B73" s="4"/>
      <c r="D73" s="4"/>
      <c r="E73" s="27"/>
      <c r="F73" s="27"/>
    </row>
    <row r="74" spans="2:6" x14ac:dyDescent="0.25">
      <c r="B74" s="4"/>
      <c r="D74" s="4"/>
      <c r="E74" s="27"/>
      <c r="F74" s="27"/>
    </row>
    <row r="75" spans="2:6" x14ac:dyDescent="0.25">
      <c r="B75" s="4"/>
      <c r="D75" s="4"/>
      <c r="E75" s="27"/>
      <c r="F75" s="27"/>
    </row>
    <row r="76" spans="2:6" x14ac:dyDescent="0.25">
      <c r="B76" s="4"/>
      <c r="D76" s="4"/>
      <c r="E76" s="27"/>
      <c r="F76" s="27"/>
    </row>
    <row r="77" spans="2:6" x14ac:dyDescent="0.25">
      <c r="B77" s="4"/>
      <c r="D77" s="4"/>
      <c r="E77" s="27"/>
      <c r="F77" s="27"/>
    </row>
    <row r="78" spans="2:6" x14ac:dyDescent="0.25">
      <c r="B78" s="4"/>
      <c r="D78" s="4"/>
      <c r="E78" s="27"/>
      <c r="F78" s="27"/>
    </row>
    <row r="79" spans="2:6" x14ac:dyDescent="0.25">
      <c r="B79" s="4"/>
      <c r="D79" s="4"/>
      <c r="E79" s="27"/>
      <c r="F79" s="27"/>
    </row>
    <row r="80" spans="2:6" x14ac:dyDescent="0.25">
      <c r="B80" s="4"/>
      <c r="D80" s="4"/>
      <c r="E80" s="27"/>
      <c r="F80" s="27"/>
    </row>
    <row r="81" spans="2:6" x14ac:dyDescent="0.25">
      <c r="B81" s="4"/>
      <c r="D81" s="4"/>
      <c r="E81" s="27"/>
      <c r="F81" s="27"/>
    </row>
    <row r="82" spans="2:6" x14ac:dyDescent="0.25">
      <c r="B82" s="4"/>
      <c r="D82" s="4"/>
      <c r="E82" s="27"/>
      <c r="F82" s="27"/>
    </row>
    <row r="83" spans="2:6" x14ac:dyDescent="0.25">
      <c r="B83" s="4"/>
      <c r="D83" s="4"/>
      <c r="E83" s="27"/>
      <c r="F83" s="27"/>
    </row>
    <row r="84" spans="2:6" x14ac:dyDescent="0.25">
      <c r="B84" s="4"/>
      <c r="D84" s="4"/>
      <c r="E84" s="27"/>
      <c r="F84" s="27"/>
    </row>
    <row r="85" spans="2:6" x14ac:dyDescent="0.25">
      <c r="B85" s="4"/>
      <c r="D85" s="4"/>
      <c r="E85" s="27"/>
      <c r="F85" s="27"/>
    </row>
    <row r="86" spans="2:6" x14ac:dyDescent="0.25">
      <c r="B86" s="4"/>
      <c r="D86" s="4"/>
      <c r="E86" s="27"/>
      <c r="F86" s="27"/>
    </row>
    <row r="87" spans="2:6" x14ac:dyDescent="0.25">
      <c r="B87" s="4"/>
      <c r="D87" s="4"/>
      <c r="E87" s="27"/>
      <c r="F87" s="27"/>
    </row>
    <row r="88" spans="2:6" x14ac:dyDescent="0.25">
      <c r="B88" s="4"/>
      <c r="D88" s="4"/>
      <c r="E88" s="27"/>
      <c r="F88" s="27"/>
    </row>
    <row r="89" spans="2:6" x14ac:dyDescent="0.25">
      <c r="B89" s="4"/>
      <c r="D89" s="4"/>
      <c r="E89" s="27"/>
      <c r="F89" s="27"/>
    </row>
    <row r="90" spans="2:6" x14ac:dyDescent="0.25">
      <c r="B90" s="4"/>
      <c r="D90" s="4"/>
      <c r="E90" s="27"/>
      <c r="F90" s="27"/>
    </row>
    <row r="91" spans="2:6" x14ac:dyDescent="0.25">
      <c r="B91" s="4"/>
      <c r="D91" s="4"/>
      <c r="E91" s="27"/>
      <c r="F91" s="27"/>
    </row>
    <row r="92" spans="2:6" x14ac:dyDescent="0.25">
      <c r="B92" s="4"/>
      <c r="D92" s="4"/>
      <c r="E92" s="27"/>
      <c r="F92" s="27"/>
    </row>
    <row r="93" spans="2:6" x14ac:dyDescent="0.25">
      <c r="B93" s="4"/>
      <c r="D93" s="4"/>
      <c r="E93" s="27"/>
      <c r="F93" s="27"/>
    </row>
    <row r="94" spans="2:6" x14ac:dyDescent="0.25">
      <c r="B94" s="4"/>
      <c r="D94" s="4"/>
      <c r="E94" s="27"/>
      <c r="F94" s="27"/>
    </row>
    <row r="95" spans="2:6" x14ac:dyDescent="0.25">
      <c r="B95" s="4"/>
      <c r="D95" s="4"/>
      <c r="E95" s="27"/>
      <c r="F95" s="27"/>
    </row>
    <row r="96" spans="2:6" x14ac:dyDescent="0.25">
      <c r="B96" s="4"/>
      <c r="D96" s="4"/>
      <c r="E96" s="27"/>
      <c r="F96" s="27"/>
    </row>
    <row r="97" spans="2:6" x14ac:dyDescent="0.25">
      <c r="B97" s="4"/>
      <c r="D97" s="4"/>
      <c r="E97" s="27"/>
      <c r="F97" s="27"/>
    </row>
    <row r="98" spans="2:6" x14ac:dyDescent="0.25">
      <c r="B98" s="4"/>
      <c r="D98" s="4"/>
      <c r="E98" s="27"/>
      <c r="F98" s="27"/>
    </row>
    <row r="99" spans="2:6" x14ac:dyDescent="0.25">
      <c r="B99" s="4"/>
      <c r="D99" s="4"/>
      <c r="E99" s="27"/>
      <c r="F99" s="27"/>
    </row>
    <row r="100" spans="2:6" x14ac:dyDescent="0.25">
      <c r="B100" s="4"/>
      <c r="D100" s="4"/>
      <c r="E100" s="27"/>
      <c r="F100" s="27"/>
    </row>
    <row r="101" spans="2:6" x14ac:dyDescent="0.25">
      <c r="B101" s="4"/>
      <c r="D101" s="4"/>
      <c r="E101" s="27"/>
      <c r="F101" s="27"/>
    </row>
    <row r="102" spans="2:6" x14ac:dyDescent="0.25">
      <c r="B102" s="4"/>
      <c r="D102" s="4"/>
      <c r="E102" s="27"/>
      <c r="F102" s="27"/>
    </row>
    <row r="103" spans="2:6" x14ac:dyDescent="0.25">
      <c r="B103" s="4"/>
      <c r="D103" s="4"/>
      <c r="E103" s="27"/>
      <c r="F103" s="27"/>
    </row>
    <row r="104" spans="2:6" x14ac:dyDescent="0.25">
      <c r="B104" s="4"/>
      <c r="D104" s="4"/>
      <c r="E104" s="27"/>
      <c r="F104" s="27"/>
    </row>
    <row r="105" spans="2:6" x14ac:dyDescent="0.25">
      <c r="B105" s="4"/>
      <c r="D105" s="4"/>
      <c r="E105" s="27"/>
      <c r="F105" s="27"/>
    </row>
    <row r="106" spans="2:6" x14ac:dyDescent="0.25">
      <c r="B106" s="4"/>
      <c r="D106" s="4"/>
      <c r="E106" s="27"/>
      <c r="F106" s="27"/>
    </row>
    <row r="107" spans="2:6" x14ac:dyDescent="0.25">
      <c r="B107" s="4"/>
      <c r="D107" s="4"/>
      <c r="E107" s="27"/>
      <c r="F107" s="27"/>
    </row>
    <row r="108" spans="2:6" x14ac:dyDescent="0.25">
      <c r="B108" s="4"/>
      <c r="D108" s="4"/>
      <c r="E108" s="27"/>
      <c r="F108" s="27"/>
    </row>
    <row r="109" spans="2:6" x14ac:dyDescent="0.25">
      <c r="B109" s="4"/>
      <c r="D109" s="4"/>
      <c r="E109" s="27"/>
      <c r="F109" s="27"/>
    </row>
    <row r="110" spans="2:6" x14ac:dyDescent="0.25">
      <c r="B110" s="4"/>
      <c r="D110" s="4"/>
      <c r="E110" s="27"/>
      <c r="F110" s="27"/>
    </row>
    <row r="111" spans="2:6" x14ac:dyDescent="0.25">
      <c r="B111" s="4"/>
      <c r="D111" s="4"/>
      <c r="E111" s="27"/>
      <c r="F111" s="27"/>
    </row>
    <row r="112" spans="2:6" x14ac:dyDescent="0.25">
      <c r="B112" s="4"/>
      <c r="D112" s="4"/>
      <c r="E112" s="27"/>
      <c r="F112" s="27"/>
    </row>
    <row r="113" spans="2:6" x14ac:dyDescent="0.25">
      <c r="B113" s="4"/>
      <c r="D113" s="4"/>
      <c r="E113" s="27"/>
      <c r="F113" s="27"/>
    </row>
    <row r="114" spans="2:6" x14ac:dyDescent="0.25">
      <c r="B114" s="4"/>
      <c r="D114" s="4"/>
      <c r="E114" s="27"/>
      <c r="F114" s="27"/>
    </row>
    <row r="115" spans="2:6" x14ac:dyDescent="0.25">
      <c r="B115" s="4"/>
      <c r="D115" s="4"/>
      <c r="E115" s="27"/>
      <c r="F115" s="27"/>
    </row>
    <row r="116" spans="2:6" x14ac:dyDescent="0.25">
      <c r="B116" s="4"/>
      <c r="D116" s="4"/>
      <c r="E116" s="27"/>
      <c r="F116" s="27"/>
    </row>
    <row r="117" spans="2:6" x14ac:dyDescent="0.25">
      <c r="B117" s="4"/>
      <c r="D117" s="4"/>
      <c r="E117" s="27"/>
      <c r="F117" s="27"/>
    </row>
    <row r="118" spans="2:6" x14ac:dyDescent="0.25">
      <c r="B118" s="4"/>
      <c r="D118" s="4"/>
      <c r="E118" s="27"/>
      <c r="F118" s="27"/>
    </row>
    <row r="119" spans="2:6" x14ac:dyDescent="0.25">
      <c r="B119" s="4"/>
      <c r="D119" s="4"/>
      <c r="E119" s="27"/>
      <c r="F119" s="27"/>
    </row>
    <row r="120" spans="2:6" x14ac:dyDescent="0.25">
      <c r="B120" s="4"/>
      <c r="D120" s="4"/>
      <c r="E120" s="27"/>
      <c r="F120" s="27"/>
    </row>
    <row r="121" spans="2:6" x14ac:dyDescent="0.25">
      <c r="B121" s="4"/>
      <c r="D121" s="4"/>
      <c r="E121" s="27"/>
      <c r="F121" s="27"/>
    </row>
    <row r="122" spans="2:6" x14ac:dyDescent="0.25">
      <c r="B122" s="4"/>
      <c r="D122" s="4"/>
      <c r="E122" s="27"/>
      <c r="F122" s="27"/>
    </row>
    <row r="123" spans="2:6" x14ac:dyDescent="0.25">
      <c r="B123" s="4"/>
      <c r="D123" s="4"/>
      <c r="E123" s="27"/>
      <c r="F123" s="27"/>
    </row>
    <row r="124" spans="2:6" x14ac:dyDescent="0.25">
      <c r="B124" s="4"/>
      <c r="D124" s="4"/>
      <c r="E124" s="27"/>
      <c r="F124" s="27"/>
    </row>
    <row r="125" spans="2:6" x14ac:dyDescent="0.25">
      <c r="B125" s="4"/>
      <c r="D125" s="4"/>
      <c r="E125" s="27"/>
      <c r="F125" s="27"/>
    </row>
    <row r="126" spans="2:6" x14ac:dyDescent="0.25">
      <c r="B126" s="4"/>
      <c r="D126" s="4"/>
      <c r="E126" s="27"/>
      <c r="F126" s="27"/>
    </row>
    <row r="127" spans="2:6" x14ac:dyDescent="0.25">
      <c r="B127" s="4"/>
      <c r="D127" s="4"/>
      <c r="E127" s="27"/>
      <c r="F127" s="27"/>
    </row>
    <row r="128" spans="2:6" x14ac:dyDescent="0.25">
      <c r="B128" s="4"/>
      <c r="D128" s="4"/>
      <c r="E128" s="27"/>
      <c r="F128" s="27"/>
    </row>
  </sheetData>
  <sheetProtection pivotTables="0"/>
  <customSheetViews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1"/>
    </customSheetView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2"/>
    </customSheetView>
  </customSheetViews>
  <mergeCells count="6">
    <mergeCell ref="V17:V19"/>
    <mergeCell ref="G17:G19"/>
    <mergeCell ref="J17:J19"/>
    <mergeCell ref="M17:M19"/>
    <mergeCell ref="P17:P19"/>
    <mergeCell ref="S17:S19"/>
  </mergeCells>
  <conditionalFormatting sqref="A20:A39">
    <cfRule type="containsText" dxfId="4" priority="6" operator="containsText" text="OFF">
      <formula>NOT(ISERROR(SEARCH("OFF",A20)))</formula>
    </cfRule>
  </conditionalFormatting>
  <conditionalFormatting sqref="M20:M39">
    <cfRule type="expression" dxfId="3" priority="4">
      <formula>COUNTIF($G20:M20,"GC")=2</formula>
    </cfRule>
  </conditionalFormatting>
  <conditionalFormatting sqref="P20:P39">
    <cfRule type="expression" dxfId="2" priority="3">
      <formula>COUNTIF($G20:P20,"GC")=2</formula>
    </cfRule>
  </conditionalFormatting>
  <conditionalFormatting sqref="S20:S39">
    <cfRule type="expression" dxfId="1" priority="2">
      <formula>COUNTIF($G20:S20,"GC")=2</formula>
    </cfRule>
  </conditionalFormatting>
  <conditionalFormatting sqref="V20:V39">
    <cfRule type="expression" dxfId="0" priority="1">
      <formula>COUNTIF($G20:V20,"GC")=2</formula>
    </cfRule>
  </conditionalFormatting>
  <pageMargins left="0.7" right="0.7" top="0.75" bottom="0.75" header="0.3" footer="0.3"/>
  <pageSetup paperSize="9" scale="21" orientation="portrait" r:id="rId3"/>
  <drawing r:id="rId4"/>
  <legacyDrawing r:id="rId5"/>
  <controls>
    <mc:AlternateContent xmlns:mc="http://schemas.openxmlformats.org/markup-compatibility/2006">
      <mc:Choice Requires="x14">
        <control shapeId="1026" r:id="rId6" name="Déclenchement">
          <controlPr autoFill="0" autoLine="0" linkedCell="B15" r:id="rId7">
            <anchor moveWithCells="1">
              <from>
                <xdr:col>0</xdr:col>
                <xdr:colOff>314325</xdr:colOff>
                <xdr:row>13</xdr:row>
                <xdr:rowOff>152400</xdr:rowOff>
              </from>
              <to>
                <xdr:col>1</xdr:col>
                <xdr:colOff>1038225</xdr:colOff>
                <xdr:row>15</xdr:row>
                <xdr:rowOff>19050</xdr:rowOff>
              </to>
            </anchor>
          </controlPr>
        </control>
      </mc:Choice>
      <mc:Fallback>
        <control shapeId="1026" r:id="rId6" name="Déclenchement"/>
      </mc:Fallback>
    </mc:AlternateContent>
    <mc:AlternateContent xmlns:mc="http://schemas.openxmlformats.org/markup-compatibility/2006">
      <mc:Choice Requires="x14">
        <control shapeId="1027" r:id="rId8" name="CheckBox1">
          <controlPr autoLine="0" linkedCell="E15" r:id="rId9">
            <anchor moveWithCells="1">
              <from>
                <xdr:col>5</xdr:col>
                <xdr:colOff>0</xdr:colOff>
                <xdr:row>13</xdr:row>
                <xdr:rowOff>180975</xdr:rowOff>
              </from>
              <to>
                <xdr:col>7</xdr:col>
                <xdr:colOff>28575</xdr:colOff>
                <xdr:row>15</xdr:row>
                <xdr:rowOff>47625</xdr:rowOff>
              </to>
            </anchor>
          </controlPr>
        </control>
      </mc:Choice>
      <mc:Fallback>
        <control shapeId="1027" r:id="rId8" name="CheckBox1"/>
      </mc:Fallback>
    </mc:AlternateContent>
    <mc:AlternateContent xmlns:mc="http://schemas.openxmlformats.org/markup-compatibility/2006">
      <mc:Choice Requires="x14">
        <control shapeId="1028" r:id="rId10" name="CheckBox2">
          <controlPr autoLine="0" linkedCell="H15" r:id="rId11">
            <anchor moveWithCells="1">
              <from>
                <xdr:col>8</xdr:col>
                <xdr:colOff>0</xdr:colOff>
                <xdr:row>13</xdr:row>
                <xdr:rowOff>180975</xdr:rowOff>
              </from>
              <to>
                <xdr:col>10</xdr:col>
                <xdr:colOff>19050</xdr:colOff>
                <xdr:row>15</xdr:row>
                <xdr:rowOff>47625</xdr:rowOff>
              </to>
            </anchor>
          </controlPr>
        </control>
      </mc:Choice>
      <mc:Fallback>
        <control shapeId="1028" r:id="rId10" name="CheckBox2"/>
      </mc:Fallback>
    </mc:AlternateContent>
    <mc:AlternateContent xmlns:mc="http://schemas.openxmlformats.org/markup-compatibility/2006">
      <mc:Choice Requires="x14">
        <control shapeId="1029" r:id="rId12" name="CheckBox3">
          <controlPr autoLine="0" linkedCell="K15" r:id="rId13">
            <anchor moveWithCells="1">
              <from>
                <xdr:col>11</xdr:col>
                <xdr:colOff>9525</xdr:colOff>
                <xdr:row>13</xdr:row>
                <xdr:rowOff>180975</xdr:rowOff>
              </from>
              <to>
                <xdr:col>13</xdr:col>
                <xdr:colOff>28575</xdr:colOff>
                <xdr:row>15</xdr:row>
                <xdr:rowOff>47625</xdr:rowOff>
              </to>
            </anchor>
          </controlPr>
        </control>
      </mc:Choice>
      <mc:Fallback>
        <control shapeId="1029" r:id="rId12" name="CheckBox3"/>
      </mc:Fallback>
    </mc:AlternateContent>
    <mc:AlternateContent xmlns:mc="http://schemas.openxmlformats.org/markup-compatibility/2006">
      <mc:Choice Requires="x14">
        <control shapeId="1030" r:id="rId14" name="CheckBox4">
          <controlPr autoLine="0" linkedCell="N15" r:id="rId15">
            <anchor moveWithCells="1">
              <from>
                <xdr:col>14</xdr:col>
                <xdr:colOff>0</xdr:colOff>
                <xdr:row>13</xdr:row>
                <xdr:rowOff>180975</xdr:rowOff>
              </from>
              <to>
                <xdr:col>16</xdr:col>
                <xdr:colOff>19050</xdr:colOff>
                <xdr:row>15</xdr:row>
                <xdr:rowOff>47625</xdr:rowOff>
              </to>
            </anchor>
          </controlPr>
        </control>
      </mc:Choice>
      <mc:Fallback>
        <control shapeId="1030" r:id="rId14" name="CheckBox4"/>
      </mc:Fallback>
    </mc:AlternateContent>
    <mc:AlternateContent xmlns:mc="http://schemas.openxmlformats.org/markup-compatibility/2006">
      <mc:Choice Requires="x14">
        <control shapeId="1031" r:id="rId16" name="CheckBox5">
          <controlPr autoLine="0" linkedCell="Q15" r:id="rId17">
            <anchor moveWithCells="1">
              <from>
                <xdr:col>17</xdr:col>
                <xdr:colOff>9525</xdr:colOff>
                <xdr:row>13</xdr:row>
                <xdr:rowOff>180975</xdr:rowOff>
              </from>
              <to>
                <xdr:col>19</xdr:col>
                <xdr:colOff>9525</xdr:colOff>
                <xdr:row>15</xdr:row>
                <xdr:rowOff>47625</xdr:rowOff>
              </to>
            </anchor>
          </controlPr>
        </control>
      </mc:Choice>
      <mc:Fallback>
        <control shapeId="1031" r:id="rId16" name="CheckBox5"/>
      </mc:Fallback>
    </mc:AlternateContent>
    <mc:AlternateContent xmlns:mc="http://schemas.openxmlformats.org/markup-compatibility/2006">
      <mc:Choice Requires="x14">
        <control shapeId="1032" r:id="rId18" name="CheckBox6">
          <controlPr autoLine="0" linkedCell="T15" r:id="rId19">
            <anchor moveWithCells="1">
              <from>
                <xdr:col>20</xdr:col>
                <xdr:colOff>9525</xdr:colOff>
                <xdr:row>14</xdr:row>
                <xdr:rowOff>0</xdr:rowOff>
              </from>
              <to>
                <xdr:col>22</xdr:col>
                <xdr:colOff>9525</xdr:colOff>
                <xdr:row>15</xdr:row>
                <xdr:rowOff>57150</xdr:rowOff>
              </to>
            </anchor>
          </controlPr>
        </control>
      </mc:Choice>
      <mc:Fallback>
        <control shapeId="1032" r:id="rId18" name="CheckBox6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acju</vt:lpstr>
      <vt:lpstr>dac</vt:lpstr>
      <vt:lpstr>slatch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</cp:lastModifiedBy>
  <cp:lastPrinted>2014-10-06T23:27:12Z</cp:lastPrinted>
  <dcterms:created xsi:type="dcterms:W3CDTF">2012-11-28T22:22:23Z</dcterms:created>
  <dcterms:modified xsi:type="dcterms:W3CDTF">2015-03-15T18:23:40Z</dcterms:modified>
</cp:coreProperties>
</file>