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10" windowWidth="24240" windowHeight="12015"/>
  </bookViews>
  <sheets>
    <sheet name="Feuil1" sheetId="1" r:id="rId1"/>
    <sheet name="Feuil2" sheetId="4" r:id="rId2"/>
    <sheet name="Feuil3" sheetId="3" r:id="rId3"/>
  </sheets>
  <externalReferences>
    <externalReference r:id="rId4"/>
  </externalReferences>
  <definedNames>
    <definedName name="activnoc">SUM(Feuil1!A1,1,-IF(Feuil1!XFD2="",0,Feuil1!XFD2))=0</definedName>
    <definedName name="delai12h20">Feuil1!A1+(Feuil1!A1="")+1-Feuil1!XFD2&lt;0.513888</definedName>
    <definedName name="delai60h20">IF(Feuil1!A1="",2,Feuil1!A1)+1+IF(Feuil1!XFD2="",1,2)+(Feuil1!XFC2="")-OFFSET(Feuil1!A1,1,-(Feuil1!XFD2="")-(Feuil1!XFC2="")-1)</definedName>
    <definedName name="Fériés">[1]listes!$K$5:$K$15</definedName>
    <definedName name="Horaires">[1]listes!$F$2:$F$23</definedName>
    <definedName name="TypeAbscence">[1]listes!$B$2:$B$59</definedName>
  </definedNames>
  <calcPr calcId="145621"/>
</workbook>
</file>

<file path=xl/calcChain.xml><?xml version="1.0" encoding="utf-8"?>
<calcChain xmlns="http://schemas.openxmlformats.org/spreadsheetml/2006/main">
  <c r="E5" i="1" l="1"/>
  <c r="F5" i="1" s="1"/>
  <c r="G5" i="1" s="1"/>
  <c r="H5" i="1" s="1"/>
  <c r="I5" i="1" s="1"/>
  <c r="J5" i="1" s="1"/>
  <c r="K5" i="1" s="1"/>
  <c r="L5" i="1" s="1"/>
  <c r="M5" i="1" l="1"/>
  <c r="N5" i="1" s="1"/>
  <c r="O5" i="1" l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B6" i="3" l="1"/>
</calcChain>
</file>

<file path=xl/sharedStrings.xml><?xml version="1.0" encoding="utf-8"?>
<sst xmlns="http://schemas.openxmlformats.org/spreadsheetml/2006/main" count="53" uniqueCount="50">
  <si>
    <t>RP</t>
  </si>
  <si>
    <t>NOM1</t>
  </si>
  <si>
    <t>rep.  J-1</t>
  </si>
  <si>
    <t>rep. J-2</t>
  </si>
  <si>
    <t>rep. J-3</t>
  </si>
  <si>
    <t>(ex : en E4, d'après fin de service en B5 + congés)</t>
  </si>
  <si>
    <t>(ex : en I4, d'après fin de service en H5)</t>
  </si>
  <si>
    <t>MFC de col E à col AI :</t>
  </si>
  <si>
    <t>RPT</t>
  </si>
  <si>
    <r>
      <t xml:space="preserve">(pour annuler </t>
    </r>
    <r>
      <rPr>
        <b/>
        <i/>
        <sz val="11"/>
        <color rgb="FFFF0000"/>
        <rFont val="Calibri"/>
        <family val="2"/>
        <scheme val="minor"/>
      </rPr>
      <t>MFC rouge</t>
    </r>
    <r>
      <rPr>
        <i/>
        <sz val="11"/>
        <color theme="1"/>
        <rFont val="Calibri"/>
        <family val="2"/>
        <scheme val="minor"/>
      </rPr>
      <t xml:space="preserve"> si activité nocturne)</t>
    </r>
  </si>
  <si>
    <t>(les 3 en Gestionnaire de noms)</t>
  </si>
  <si>
    <t>contrôle délai débauche-embauche &gt;= 12h20  "delai12h20"</t>
  </si>
  <si>
    <t>contrôle activité continue J-1/J  "activnoc"</t>
  </si>
  <si>
    <t>contrôle délai débauche-congés-embauche &gt;=60h20  "delai60h20"</t>
  </si>
  <si>
    <t>&lt;   activité nocturne   &gt;</t>
  </si>
  <si>
    <t>(ex : en O4, d'après max de journée en N5)</t>
  </si>
  <si>
    <t xml:space="preserve">partie 1 : </t>
  </si>
  <si>
    <t xml:space="preserve">partie 2 : </t>
  </si>
  <si>
    <t xml:space="preserve">partie 3 : </t>
  </si>
  <si>
    <t>SI(D4+"7:45"&gt;1;D4+"7:45"-1;</t>
  </si>
  <si>
    <t>formule en E5</t>
  </si>
  <si>
    <t>(D4+7:45 &gt; minuit, alors : temps restant après minuit)</t>
  </si>
  <si>
    <t>ET(</t>
  </si>
  <si>
    <t>E7="";</t>
  </si>
  <si>
    <t>OU(</t>
  </si>
  <si>
    <t>D5&lt;1;</t>
  </si>
  <si>
    <t>D5+E5-D4-E4=7,75/24))</t>
  </si>
  <si>
    <t xml:space="preserve">pour valider une saisie, il faut que E7 soit vide, </t>
  </si>
  <si>
    <t>ET que</t>
  </si>
  <si>
    <t>(dans ce dernier cas, seule l'heure 0:00 peut être saisie, ou rien)</t>
  </si>
  <si>
    <t>SI(ET(E4="";</t>
  </si>
  <si>
    <t>D5&lt;1;D5=""));</t>
  </si>
  <si>
    <t>"";</t>
  </si>
  <si>
    <t>si E4 est vide   ET que:</t>
  </si>
  <si>
    <t>D5 &lt; 1 OU D5 = ""</t>
  </si>
  <si>
    <t>alors, E5 reste vide</t>
  </si>
  <si>
    <t>- soit D5 &lt; 1   (24 h)</t>
  </si>
  <si>
    <t>- soit le délai embauche (J-1) // débauche (J) = 7:45</t>
  </si>
  <si>
    <t>formule en Val. D.</t>
  </si>
  <si>
    <t>Une formule en place peut être copiée en la surlignant entièrement dans la barre de formules</t>
  </si>
  <si>
    <t>E4+"7:45")))</t>
  </si>
  <si>
    <t xml:space="preserve"> sinon H normale fin activité)</t>
  </si>
  <si>
    <t>SI(E4+"7:45"&gt;1;1;</t>
  </si>
  <si>
    <t>(E4+7:45 &gt; minuit, alors : 1, au format [h]:mm@ ==&gt; 24:00</t>
  </si>
  <si>
    <t>D5="";</t>
  </si>
  <si>
    <t>- soit D5 est vide</t>
  </si>
  <si>
    <r>
      <t xml:space="preserve">puis [Echap], puis collée à sa destination (vérifier les </t>
    </r>
    <r>
      <rPr>
        <i/>
        <u/>
        <sz val="9"/>
        <color theme="1"/>
        <rFont val="Calibri"/>
        <family val="2"/>
        <scheme val="minor"/>
      </rPr>
      <t>adresses, conservées dans ce cas</t>
    </r>
    <r>
      <rPr>
        <i/>
        <sz val="9"/>
        <color theme="1"/>
        <rFont val="Calibri"/>
        <family val="2"/>
        <scheme val="minor"/>
      </rPr>
      <t>)</t>
    </r>
  </si>
  <si>
    <t xml:space="preserve"> SI(E4="";2;E4)+1+SI(D5="";1;2)+(C5="")-DECALER(E4;1;-(D5="")-(C5="")-1)</t>
  </si>
  <si>
    <t>E4+(E4="")+1-D5&lt;0,513888</t>
  </si>
  <si>
    <t>SOMME(E4+1-SI(D5="";0;D5))=0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</si>
</sst>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h:mm;@"/>
    <numFmt numFmtId="166" formatCode="[h]:mm;@"/>
    <numFmt numFmtId="167" formatCode="0.000000"/>
  </numFmts>
  <fonts count="16" x14ac:knownFonts="1">
    <font>
      <sz val="11"/>
      <color theme="1"/>
      <name val="Calibri"/>
      <family val="2"/>
      <scheme val="minor"/>
    </font>
    <font>
      <sz val="9"/>
      <name val="Andalus"/>
      <family val="1"/>
    </font>
    <font>
      <sz val="10"/>
      <name val="Times New Roman"/>
      <family val="1"/>
    </font>
    <font>
      <b/>
      <sz val="9"/>
      <name val="Andalus"/>
      <family val="1"/>
    </font>
    <font>
      <b/>
      <sz val="12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49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49" fontId="1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20" fontId="0" fillId="2" borderId="0" xfId="0" applyNumberFormat="1" applyFill="1"/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12" xfId="0" applyBorder="1"/>
    <xf numFmtId="165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>
      <alignment horizontal="center"/>
    </xf>
    <xf numFmtId="0" fontId="0" fillId="4" borderId="20" xfId="0" applyFill="1" applyBorder="1"/>
    <xf numFmtId="0" fontId="7" fillId="0" borderId="0" xfId="0" applyFont="1" applyBorder="1"/>
    <xf numFmtId="0" fontId="8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0" fillId="4" borderId="12" xfId="0" applyFill="1" applyBorder="1" applyAlignment="1">
      <alignment horizontal="center"/>
    </xf>
    <xf numFmtId="166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>
      <alignment horizontal="centerContinuous"/>
    </xf>
    <xf numFmtId="166" fontId="1" fillId="4" borderId="10" xfId="0" applyNumberFormat="1" applyFont="1" applyFill="1" applyBorder="1" applyAlignment="1" applyProtection="1">
      <alignment horizontal="center" vertical="center" wrapText="1"/>
      <protection locked="0"/>
    </xf>
    <xf numFmtId="166" fontId="1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8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165" fontId="1" fillId="4" borderId="21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23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22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4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5" xfId="0" applyNumberFormat="1" applyFont="1" applyFill="1" applyBorder="1" applyAlignment="1" applyProtection="1">
      <alignment horizontal="center" vertical="center" wrapText="1"/>
      <protection locked="0"/>
    </xf>
    <xf numFmtId="49" fontId="4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7" xfId="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28" xfId="0" applyBorder="1"/>
    <xf numFmtId="0" fontId="11" fillId="0" borderId="29" xfId="0" applyFont="1" applyBorder="1"/>
    <xf numFmtId="0" fontId="0" fillId="0" borderId="30" xfId="0" applyBorder="1"/>
    <xf numFmtId="0" fontId="0" fillId="0" borderId="30" xfId="0" applyFill="1" applyBorder="1"/>
    <xf numFmtId="0" fontId="0" fillId="0" borderId="31" xfId="0" applyBorder="1"/>
    <xf numFmtId="0" fontId="0" fillId="0" borderId="0" xfId="0" applyFill="1" applyBorder="1"/>
    <xf numFmtId="0" fontId="0" fillId="0" borderId="15" xfId="0" applyBorder="1"/>
    <xf numFmtId="0" fontId="9" fillId="5" borderId="0" xfId="0" applyFont="1" applyFill="1" applyBorder="1" applyAlignment="1">
      <alignment horizontal="center"/>
    </xf>
    <xf numFmtId="0" fontId="0" fillId="0" borderId="32" xfId="0" applyBorder="1"/>
    <xf numFmtId="0" fontId="0" fillId="0" borderId="16" xfId="0" applyBorder="1"/>
    <xf numFmtId="0" fontId="0" fillId="0" borderId="17" xfId="0" applyBorder="1"/>
    <xf numFmtId="0" fontId="9" fillId="3" borderId="0" xfId="0" applyFont="1" applyFill="1" applyBorder="1" applyAlignment="1">
      <alignment horizontal="center"/>
    </xf>
    <xf numFmtId="46" fontId="0" fillId="0" borderId="0" xfId="0" applyNumberFormat="1"/>
    <xf numFmtId="0" fontId="0" fillId="0" borderId="0" xfId="0" applyNumberFormat="1"/>
    <xf numFmtId="0" fontId="12" fillId="0" borderId="0" xfId="0" applyNumberFormat="1" applyFont="1" applyBorder="1"/>
    <xf numFmtId="0" fontId="0" fillId="0" borderId="0" xfId="0" applyNumberFormat="1" applyBorder="1"/>
    <xf numFmtId="167" fontId="0" fillId="0" borderId="0" xfId="0" applyNumberFormat="1" applyFill="1"/>
    <xf numFmtId="0" fontId="7" fillId="0" borderId="30" xfId="0" applyFont="1" applyBorder="1"/>
    <xf numFmtId="167" fontId="13" fillId="6" borderId="0" xfId="0" applyNumberFormat="1" applyFont="1" applyFill="1"/>
    <xf numFmtId="0" fontId="13" fillId="6" borderId="0" xfId="0" applyFont="1" applyFill="1"/>
    <xf numFmtId="0" fontId="14" fillId="0" borderId="0" xfId="0" applyFont="1"/>
    <xf numFmtId="0" fontId="14" fillId="7" borderId="0" xfId="0" applyNumberFormat="1" applyFont="1" applyFill="1"/>
    <xf numFmtId="0" fontId="14" fillId="7" borderId="0" xfId="0" applyNumberFormat="1" applyFont="1" applyFill="1" applyAlignment="1">
      <alignment horizontal="right"/>
    </xf>
    <xf numFmtId="0" fontId="0" fillId="7" borderId="0" xfId="0" applyNumberFormat="1" applyFill="1"/>
    <xf numFmtId="0" fontId="0" fillId="7" borderId="0" xfId="0" applyFill="1"/>
    <xf numFmtId="0" fontId="14" fillId="7" borderId="0" xfId="0" applyFont="1" applyFill="1"/>
    <xf numFmtId="0" fontId="0" fillId="7" borderId="0" xfId="0" applyFill="1" applyAlignment="1">
      <alignment horizontal="right"/>
    </xf>
    <xf numFmtId="0" fontId="14" fillId="7" borderId="0" xfId="0" quotePrefix="1" applyFont="1" applyFill="1"/>
    <xf numFmtId="166" fontId="1" fillId="0" borderId="33" xfId="0" applyNumberFormat="1" applyFont="1" applyFill="1" applyBorder="1" applyAlignment="1" applyProtection="1">
      <alignment horizontal="center" vertical="center" wrapText="1"/>
      <protection locked="0"/>
    </xf>
    <xf numFmtId="166" fontId="1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NumberFormat="1" applyFill="1" applyAlignment="1">
      <alignment horizontal="right"/>
    </xf>
    <xf numFmtId="0" fontId="0" fillId="0" borderId="13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</cellXfs>
  <cellStyles count="1">
    <cellStyle name="Normal" xfId="0" builtinId="0"/>
  </cellStyles>
  <dxfs count="3"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theme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66260</xdr:colOff>
      <xdr:row>11</xdr:row>
      <xdr:rowOff>76979</xdr:rowOff>
    </xdr:from>
    <xdr:ext cx="5648741" cy="1181978"/>
    <xdr:sp macro="" textlink="">
      <xdr:nvSpPr>
        <xdr:cNvPr id="2" name="ZoneTexte 1"/>
        <xdr:cNvSpPr txBox="1"/>
      </xdr:nvSpPr>
      <xdr:spPr>
        <a:xfrm>
          <a:off x="66260" y="2611457"/>
          <a:ext cx="5648741" cy="118197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900" baseline="0"/>
            <a:t>Les colonnes de reports des jours précédents le mois sont à équiper à tes bons soins.</a:t>
          </a:r>
        </a:p>
        <a:p>
          <a:r>
            <a:rPr lang="fr-FR" sz="900" baseline="0"/>
            <a:t>J'ai désactivé la coche "Afficher les 0 pour les valeurs nulles" en Options avancées. (en bas de page)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aseline="0"/>
            <a:t>les formules MFC sont en "Gestionnaire de Noms" et appliquées </a:t>
          </a:r>
          <a:r>
            <a:rPr lang="fr-FR" sz="9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un ordre à respecter</a:t>
          </a:r>
          <a:r>
            <a:rPr lang="fr-FR" sz="900" baseline="0"/>
            <a:t>  (voir ci contre)</a:t>
          </a:r>
        </a:p>
        <a:p>
          <a:r>
            <a:rPr lang="fr-FR" sz="900" baseline="0"/>
            <a:t>une modif &lt; 1 mn suffit à activer ou non les MFC</a:t>
          </a:r>
        </a:p>
        <a:p>
          <a:r>
            <a:rPr lang="fr-FR" sz="900" baseline="0"/>
            <a:t>Une Validation de Données "Personnalisée" est appliquée sur ligne 4 en fonction du contenu ligne 7</a:t>
          </a:r>
        </a:p>
        <a:p>
          <a:r>
            <a:rPr lang="fr-FR" sz="900" baseline="0"/>
            <a:t>Le Gestionnaire est sur l'onglet "Formules",  la Validation de Données est sur l'onglet "Données"</a:t>
          </a:r>
        </a:p>
        <a:p>
          <a:r>
            <a:rPr lang="fr-FR" sz="900" baseline="0"/>
            <a:t>Bonne suite</a:t>
          </a:r>
        </a:p>
      </xdr:txBody>
    </xdr:sp>
    <xdr:clientData/>
  </xdr:oneCellAnchor>
  <xdr:twoCellAnchor>
    <xdr:from>
      <xdr:col>1</xdr:col>
      <xdr:colOff>1</xdr:colOff>
      <xdr:row>7</xdr:row>
      <xdr:rowOff>57978</xdr:rowOff>
    </xdr:from>
    <xdr:to>
      <xdr:col>3</xdr:col>
      <xdr:colOff>527602</xdr:colOff>
      <xdr:row>10</xdr:row>
      <xdr:rowOff>173935</xdr:rowOff>
    </xdr:to>
    <xdr:sp macro="" textlink="">
      <xdr:nvSpPr>
        <xdr:cNvPr id="3" name="ZoneTexte 2"/>
        <xdr:cNvSpPr txBox="1"/>
      </xdr:nvSpPr>
      <xdr:spPr>
        <a:xfrm>
          <a:off x="762001" y="1830456"/>
          <a:ext cx="1670601" cy="6874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/>
            <a:t>colonnes à masquer :    reports auto des 3 derniers jours du mois précédent pour comparaisons avec débauche et congés</a:t>
          </a:r>
        </a:p>
      </xdr:txBody>
    </xdr:sp>
    <xdr:clientData/>
  </xdr:twoCellAnchor>
  <xdr:twoCellAnchor>
    <xdr:from>
      <xdr:col>9</xdr:col>
      <xdr:colOff>438977</xdr:colOff>
      <xdr:row>12</xdr:row>
      <xdr:rowOff>107674</xdr:rowOff>
    </xdr:from>
    <xdr:to>
      <xdr:col>9</xdr:col>
      <xdr:colOff>654326</xdr:colOff>
      <xdr:row>14</xdr:row>
      <xdr:rowOff>124240</xdr:rowOff>
    </xdr:to>
    <xdr:sp macro="" textlink="">
      <xdr:nvSpPr>
        <xdr:cNvPr id="6" name="Flèche courbée vers la droite 5"/>
        <xdr:cNvSpPr/>
      </xdr:nvSpPr>
      <xdr:spPr>
        <a:xfrm>
          <a:off x="7189303" y="3404152"/>
          <a:ext cx="215349" cy="397566"/>
        </a:xfrm>
        <a:prstGeom prst="curvedRightArrow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405848</xdr:colOff>
      <xdr:row>16</xdr:row>
      <xdr:rowOff>115956</xdr:rowOff>
    </xdr:from>
    <xdr:to>
      <xdr:col>9</xdr:col>
      <xdr:colOff>646044</xdr:colOff>
      <xdr:row>17</xdr:row>
      <xdr:rowOff>132522</xdr:rowOff>
    </xdr:to>
    <xdr:sp macro="" textlink="">
      <xdr:nvSpPr>
        <xdr:cNvPr id="7" name="Flèche courbée vers la droite 6"/>
        <xdr:cNvSpPr/>
      </xdr:nvSpPr>
      <xdr:spPr>
        <a:xfrm>
          <a:off x="7156174" y="2269434"/>
          <a:ext cx="240196" cy="207066"/>
        </a:xfrm>
        <a:prstGeom prst="curved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422413</xdr:colOff>
      <xdr:row>19</xdr:row>
      <xdr:rowOff>99391</xdr:rowOff>
    </xdr:from>
    <xdr:to>
      <xdr:col>9</xdr:col>
      <xdr:colOff>637761</xdr:colOff>
      <xdr:row>20</xdr:row>
      <xdr:rowOff>124238</xdr:rowOff>
    </xdr:to>
    <xdr:sp macro="" textlink="">
      <xdr:nvSpPr>
        <xdr:cNvPr id="20" name="Flèche courbée vers la droite 19"/>
        <xdr:cNvSpPr/>
      </xdr:nvSpPr>
      <xdr:spPr>
        <a:xfrm>
          <a:off x="7172739" y="3205369"/>
          <a:ext cx="215348" cy="405847"/>
        </a:xfrm>
        <a:prstGeom prst="curvedRightArrow">
          <a:avLst/>
        </a:prstGeom>
        <a:solidFill>
          <a:srgbClr val="FFC000"/>
        </a:solidFill>
        <a:ln w="63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zsureteouest-wss.rn.sncf.fr/planning/Documents%20partages/CENTRE/2017/Personnel%20CHARTR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Menu GRAPH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FORMAT"/>
      <sheetName val="CUMUL"/>
      <sheetName val="Graph1"/>
      <sheetName val="GRAPH TYPE SERVICE VIERZON"/>
      <sheetName val="GRAPH TYPE SERVICE TOURS"/>
      <sheetName val="GRAPH TYPE SERVICE ORLEANS"/>
      <sheetName val="GRAPH TYPE JOURNEE TOURS"/>
      <sheetName val="GRAPH TYPE JOURNEE ORLEANS"/>
      <sheetName val="GRAPH TYPE JOURNEE VIERZON"/>
      <sheetName val="GRAPH ABSENTEISME"/>
      <sheetName val="GRAPH ABSENTEISME global"/>
      <sheetName val="MDP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">
          <cell r="B2" t="str">
            <v>GARE</v>
          </cell>
          <cell r="F2" t="str">
            <v>04/11.45</v>
          </cell>
        </row>
        <row r="3">
          <cell r="B3" t="str">
            <v>TRAINS</v>
          </cell>
          <cell r="F3" t="str">
            <v>05/12.45</v>
          </cell>
        </row>
        <row r="4">
          <cell r="B4" t="str">
            <v>AM</v>
          </cell>
          <cell r="F4" t="str">
            <v>06/13.45</v>
          </cell>
        </row>
        <row r="5">
          <cell r="B5" t="str">
            <v>FORM</v>
          </cell>
          <cell r="F5" t="str">
            <v>07/14.45</v>
          </cell>
          <cell r="K5">
            <v>42736</v>
          </cell>
        </row>
        <row r="6">
          <cell r="B6" t="str">
            <v>RP</v>
          </cell>
          <cell r="F6" t="str">
            <v>07/15.45</v>
          </cell>
          <cell r="K6">
            <v>42842</v>
          </cell>
        </row>
        <row r="7">
          <cell r="B7" t="str">
            <v>RPS</v>
          </cell>
          <cell r="F7" t="str">
            <v>08/15.45</v>
          </cell>
          <cell r="K7">
            <v>42856</v>
          </cell>
        </row>
        <row r="8">
          <cell r="B8" t="str">
            <v>RPT</v>
          </cell>
          <cell r="F8" t="str">
            <v>08/16.45</v>
          </cell>
          <cell r="K8">
            <v>42863</v>
          </cell>
        </row>
        <row r="9">
          <cell r="B9" t="str">
            <v>TIS</v>
          </cell>
          <cell r="F9" t="str">
            <v>09/17.00</v>
          </cell>
          <cell r="K9">
            <v>42880</v>
          </cell>
        </row>
        <row r="10">
          <cell r="B10" t="str">
            <v>TIR</v>
          </cell>
          <cell r="F10" t="str">
            <v>09/17.45</v>
          </cell>
          <cell r="K10">
            <v>42891</v>
          </cell>
        </row>
        <row r="11">
          <cell r="B11" t="str">
            <v>RU</v>
          </cell>
          <cell r="F11" t="str">
            <v>10/17.45</v>
          </cell>
          <cell r="K11">
            <v>42930</v>
          </cell>
        </row>
        <row r="12">
          <cell r="B12" t="str">
            <v>RQ</v>
          </cell>
          <cell r="F12" t="str">
            <v>10/18.45</v>
          </cell>
          <cell r="K12">
            <v>42962</v>
          </cell>
        </row>
        <row r="13">
          <cell r="B13" t="str">
            <v>RN</v>
          </cell>
          <cell r="F13" t="str">
            <v>11/18.45</v>
          </cell>
          <cell r="K13">
            <v>43040</v>
          </cell>
        </row>
        <row r="14">
          <cell r="B14" t="str">
            <v>C1</v>
          </cell>
          <cell r="F14" t="str">
            <v>12/19.45</v>
          </cell>
          <cell r="K14">
            <v>43050</v>
          </cell>
        </row>
        <row r="15">
          <cell r="B15" t="str">
            <v>C</v>
          </cell>
          <cell r="F15" t="str">
            <v>13/20.45</v>
          </cell>
          <cell r="K15">
            <v>43094</v>
          </cell>
        </row>
        <row r="16">
          <cell r="B16" t="str">
            <v>C2</v>
          </cell>
          <cell r="F16" t="str">
            <v>14/21.45</v>
          </cell>
        </row>
        <row r="17">
          <cell r="B17" t="str">
            <v>C/2</v>
          </cell>
          <cell r="F17" t="str">
            <v>15/22.45</v>
          </cell>
        </row>
        <row r="18">
          <cell r="B18" t="str">
            <v>CS</v>
          </cell>
          <cell r="F18" t="str">
            <v>16/23.45</v>
          </cell>
        </row>
        <row r="19">
          <cell r="B19" t="str">
            <v>CF</v>
          </cell>
          <cell r="F19" t="str">
            <v>17/00.45</v>
          </cell>
        </row>
        <row r="20">
          <cell r="B20" t="str">
            <v>VM</v>
          </cell>
          <cell r="F20" t="str">
            <v>18/01.45</v>
          </cell>
        </row>
        <row r="21">
          <cell r="B21" t="str">
            <v>SD</v>
          </cell>
          <cell r="F21" t="str">
            <v>20/03.45</v>
          </cell>
        </row>
        <row r="22">
          <cell r="B22" t="str">
            <v>NU</v>
          </cell>
          <cell r="F22" t="str">
            <v>21/04.45</v>
          </cell>
        </row>
        <row r="23">
          <cell r="B23" t="str">
            <v>TC</v>
          </cell>
          <cell r="F23" t="str">
            <v>22/05.45</v>
          </cell>
        </row>
        <row r="24">
          <cell r="B24" t="str">
            <v>TY</v>
          </cell>
        </row>
        <row r="25">
          <cell r="B25" t="str">
            <v>TY/RN</v>
          </cell>
        </row>
        <row r="26">
          <cell r="B26" t="str">
            <v>MA</v>
          </cell>
        </row>
        <row r="27">
          <cell r="B27" t="str">
            <v>MR</v>
          </cell>
        </row>
        <row r="28">
          <cell r="B28" t="str">
            <v>MZ</v>
          </cell>
        </row>
        <row r="29">
          <cell r="B29" t="str">
            <v>BA</v>
          </cell>
        </row>
        <row r="30">
          <cell r="B30" t="str">
            <v>DD</v>
          </cell>
        </row>
        <row r="31">
          <cell r="B31" t="str">
            <v>AN</v>
          </cell>
        </row>
        <row r="32">
          <cell r="B32" t="str">
            <v>AZ</v>
          </cell>
        </row>
        <row r="33">
          <cell r="B33" t="str">
            <v>AY</v>
          </cell>
        </row>
        <row r="34">
          <cell r="B34" t="str">
            <v>DR</v>
          </cell>
        </row>
        <row r="35">
          <cell r="B35" t="str">
            <v>VT</v>
          </cell>
        </row>
        <row r="36">
          <cell r="B36" t="str">
            <v>F0</v>
          </cell>
        </row>
        <row r="37">
          <cell r="B37" t="str">
            <v>F1</v>
          </cell>
        </row>
        <row r="38">
          <cell r="B38" t="str">
            <v>F2</v>
          </cell>
        </row>
        <row r="39">
          <cell r="B39" t="str">
            <v>F3</v>
          </cell>
        </row>
        <row r="40">
          <cell r="B40" t="str">
            <v>F4</v>
          </cell>
        </row>
        <row r="41">
          <cell r="B41" t="str">
            <v>F5</v>
          </cell>
        </row>
        <row r="42">
          <cell r="B42" t="str">
            <v>F6</v>
          </cell>
        </row>
        <row r="43">
          <cell r="B43" t="str">
            <v>F7</v>
          </cell>
        </row>
        <row r="44">
          <cell r="B44" t="str">
            <v>F8</v>
          </cell>
        </row>
        <row r="45">
          <cell r="B45" t="str">
            <v>F9</v>
          </cell>
        </row>
        <row r="46">
          <cell r="B46" t="str">
            <v>FV</v>
          </cell>
        </row>
        <row r="47">
          <cell r="B47" t="str">
            <v>WO</v>
          </cell>
        </row>
        <row r="48">
          <cell r="B48" t="str">
            <v>AZ</v>
          </cell>
        </row>
        <row r="49">
          <cell r="B49" t="str">
            <v>AN</v>
          </cell>
        </row>
        <row r="50">
          <cell r="B50" t="str">
            <v>DA</v>
          </cell>
        </row>
        <row r="51">
          <cell r="B51" t="str">
            <v>DB</v>
          </cell>
        </row>
        <row r="52">
          <cell r="B52" t="str">
            <v>DC</v>
          </cell>
        </row>
        <row r="53">
          <cell r="B53" t="str">
            <v>VN</v>
          </cell>
        </row>
        <row r="54">
          <cell r="B54" t="str">
            <v>GEST.</v>
          </cell>
        </row>
        <row r="55">
          <cell r="B55" t="str">
            <v>TR</v>
          </cell>
        </row>
        <row r="56">
          <cell r="B56" t="str">
            <v>NT</v>
          </cell>
        </row>
        <row r="57">
          <cell r="B57" t="str">
            <v>VZ</v>
          </cell>
        </row>
        <row r="58">
          <cell r="B58" t="str">
            <v>ORL</v>
          </cell>
        </row>
        <row r="59">
          <cell r="B59" t="str">
            <v>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33"/>
  <sheetViews>
    <sheetView showZeros="0" tabSelected="1" zoomScale="115" zoomScaleNormal="115" workbookViewId="0">
      <selection activeCell="H33" sqref="H33"/>
    </sheetView>
  </sheetViews>
  <sheetFormatPr baseColWidth="10" defaultRowHeight="15" x14ac:dyDescent="0.25"/>
  <cols>
    <col min="2" max="4" width="8.5703125" customWidth="1"/>
    <col min="5" max="34" width="10.7109375" customWidth="1"/>
  </cols>
  <sheetData>
    <row r="2" spans="1:35" ht="15.75" thickBot="1" x14ac:dyDescent="0.3"/>
    <row r="3" spans="1:35" ht="15.75" thickBot="1" x14ac:dyDescent="0.3">
      <c r="A3" s="19"/>
      <c r="B3" s="29" t="s">
        <v>4</v>
      </c>
      <c r="C3" s="29" t="s">
        <v>3</v>
      </c>
      <c r="D3" s="25" t="s">
        <v>2</v>
      </c>
      <c r="E3" s="24">
        <v>1</v>
      </c>
      <c r="F3" s="17">
        <v>2</v>
      </c>
      <c r="G3" s="17">
        <v>3</v>
      </c>
      <c r="H3" s="17">
        <v>4</v>
      </c>
      <c r="I3" s="17">
        <v>5</v>
      </c>
      <c r="J3" s="17">
        <v>6</v>
      </c>
      <c r="K3" s="17">
        <v>7</v>
      </c>
      <c r="L3" s="17">
        <v>8</v>
      </c>
      <c r="M3" s="17">
        <v>9</v>
      </c>
      <c r="N3" s="17">
        <v>10</v>
      </c>
      <c r="O3" s="17">
        <v>11</v>
      </c>
      <c r="P3" s="17">
        <v>12</v>
      </c>
      <c r="Q3" s="17">
        <v>13</v>
      </c>
      <c r="R3" s="17">
        <v>14</v>
      </c>
      <c r="S3" s="17">
        <v>15</v>
      </c>
      <c r="T3" s="17">
        <v>16</v>
      </c>
      <c r="U3" s="17">
        <v>17</v>
      </c>
      <c r="V3" s="17">
        <v>18</v>
      </c>
      <c r="W3" s="17">
        <v>19</v>
      </c>
      <c r="X3" s="17">
        <v>20</v>
      </c>
      <c r="Y3" s="17">
        <v>21</v>
      </c>
      <c r="Z3" s="17">
        <v>22</v>
      </c>
      <c r="AA3" s="17">
        <v>23</v>
      </c>
      <c r="AB3" s="17">
        <v>24</v>
      </c>
      <c r="AC3" s="17">
        <v>25</v>
      </c>
      <c r="AD3" s="17">
        <v>26</v>
      </c>
      <c r="AE3" s="17">
        <v>27</v>
      </c>
      <c r="AF3" s="17">
        <v>28</v>
      </c>
      <c r="AG3" s="17">
        <v>29</v>
      </c>
      <c r="AH3" s="17">
        <v>30</v>
      </c>
      <c r="AI3" s="18">
        <v>31</v>
      </c>
    </row>
    <row r="4" spans="1:35" ht="19.5" customHeight="1" x14ac:dyDescent="0.25">
      <c r="A4" s="81" t="s">
        <v>1</v>
      </c>
      <c r="B4" s="40"/>
      <c r="C4" s="41"/>
      <c r="D4" s="42"/>
      <c r="E4" s="23">
        <v>0.33333333333333331</v>
      </c>
      <c r="F4" s="20"/>
      <c r="G4" s="20"/>
      <c r="H4" s="20">
        <v>0.49722222222222223</v>
      </c>
      <c r="I4" s="20">
        <v>0.33333333333333331</v>
      </c>
      <c r="J4" s="20">
        <v>0.35416666666666669</v>
      </c>
      <c r="K4" s="20">
        <v>0.29166666666666669</v>
      </c>
      <c r="L4" s="20"/>
      <c r="M4" s="20"/>
      <c r="N4" s="20">
        <v>0.69791666666666663</v>
      </c>
      <c r="O4" s="20">
        <v>0</v>
      </c>
      <c r="P4" s="20"/>
      <c r="Q4" s="20"/>
      <c r="R4" s="20"/>
      <c r="S4" s="20"/>
      <c r="T4" s="21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2"/>
    </row>
    <row r="5" spans="1:35" ht="19.5" customHeight="1" x14ac:dyDescent="0.25">
      <c r="A5" s="82"/>
      <c r="B5" s="32">
        <v>0.82013888888888886</v>
      </c>
      <c r="C5" s="33"/>
      <c r="D5" s="79"/>
      <c r="E5" s="78">
        <f t="shared" ref="E5:M5" si="0">IF(AND(E4="",OR(D5&lt;1,D5="")),"",IF(D4+"7:45"&gt;1,D4+"7:45"-1,IF(E4+"7:45"&gt;1,1,E4+"7:45")))</f>
        <v>0.65625</v>
      </c>
      <c r="F5" s="30" t="str">
        <f t="shared" si="0"/>
        <v/>
      </c>
      <c r="G5" s="30" t="str">
        <f t="shared" si="0"/>
        <v/>
      </c>
      <c r="H5" s="30">
        <f t="shared" si="0"/>
        <v>0.82013888888888897</v>
      </c>
      <c r="I5" s="30">
        <f t="shared" si="0"/>
        <v>0.65625</v>
      </c>
      <c r="J5" s="30">
        <f t="shared" si="0"/>
        <v>0.67708333333333337</v>
      </c>
      <c r="K5" s="30">
        <f t="shared" si="0"/>
        <v>0.61458333333333337</v>
      </c>
      <c r="L5" s="30" t="str">
        <f t="shared" si="0"/>
        <v/>
      </c>
      <c r="M5" s="30" t="str">
        <f t="shared" si="0"/>
        <v/>
      </c>
      <c r="N5" s="30">
        <f>IF(AND(N4="",OR(M5&lt;1,M5="")),"",IF(M4+"7:45"&gt;1,M4+"7:45"-1,IF(N4+"7:45"&gt;1,1,N4+"7:45")))</f>
        <v>1</v>
      </c>
      <c r="O5" s="30">
        <f t="shared" ref="O5:AI5" si="1">IF(AND(O4="",OR(N5&lt;1,N5="")),"",IF(N4+"7:45"&gt;1,N4+"7:45"-1,IF(O4+"7:45"&gt;1,1,O4+"7:45")))</f>
        <v>2.0833333333333259E-2</v>
      </c>
      <c r="P5" s="30" t="str">
        <f t="shared" si="1"/>
        <v/>
      </c>
      <c r="Q5" s="30" t="str">
        <f t="shared" si="1"/>
        <v/>
      </c>
      <c r="R5" s="30" t="str">
        <f t="shared" si="1"/>
        <v/>
      </c>
      <c r="S5" s="30" t="str">
        <f t="shared" si="1"/>
        <v/>
      </c>
      <c r="T5" s="30" t="str">
        <f t="shared" si="1"/>
        <v/>
      </c>
      <c r="U5" s="30" t="str">
        <f t="shared" si="1"/>
        <v/>
      </c>
      <c r="V5" s="30" t="str">
        <f t="shared" si="1"/>
        <v/>
      </c>
      <c r="W5" s="30" t="str">
        <f t="shared" si="1"/>
        <v/>
      </c>
      <c r="X5" s="30" t="str">
        <f t="shared" si="1"/>
        <v/>
      </c>
      <c r="Y5" s="30" t="str">
        <f t="shared" si="1"/>
        <v/>
      </c>
      <c r="Z5" s="30" t="str">
        <f t="shared" si="1"/>
        <v/>
      </c>
      <c r="AA5" s="30" t="str">
        <f t="shared" si="1"/>
        <v/>
      </c>
      <c r="AB5" s="30" t="str">
        <f t="shared" si="1"/>
        <v/>
      </c>
      <c r="AC5" s="30" t="str">
        <f t="shared" si="1"/>
        <v/>
      </c>
      <c r="AD5" s="30" t="str">
        <f t="shared" si="1"/>
        <v/>
      </c>
      <c r="AE5" s="30" t="str">
        <f t="shared" si="1"/>
        <v/>
      </c>
      <c r="AF5" s="30" t="str">
        <f t="shared" si="1"/>
        <v/>
      </c>
      <c r="AG5" s="30" t="str">
        <f t="shared" si="1"/>
        <v/>
      </c>
      <c r="AH5" s="30" t="str">
        <f t="shared" si="1"/>
        <v/>
      </c>
      <c r="AI5" s="30" t="str">
        <f t="shared" si="1"/>
        <v/>
      </c>
    </row>
    <row r="6" spans="1:35" ht="19.5" customHeight="1" x14ac:dyDescent="0.25">
      <c r="A6" s="82"/>
      <c r="B6" s="43"/>
      <c r="C6" s="44"/>
      <c r="D6" s="45"/>
      <c r="E6" s="14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5"/>
    </row>
    <row r="7" spans="1:35" ht="34.5" customHeight="1" thickBot="1" x14ac:dyDescent="0.3">
      <c r="A7" s="83"/>
      <c r="B7" s="46"/>
      <c r="C7" s="47" t="s">
        <v>8</v>
      </c>
      <c r="D7" s="48" t="s">
        <v>8</v>
      </c>
      <c r="E7" s="4"/>
      <c r="F7" s="1" t="s">
        <v>0</v>
      </c>
      <c r="G7" s="1" t="s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2"/>
    </row>
    <row r="8" spans="1:35" x14ac:dyDescent="0.25">
      <c r="C8" s="27"/>
      <c r="D8" s="28"/>
      <c r="E8" s="66"/>
      <c r="F8" s="66"/>
      <c r="G8" s="66"/>
      <c r="H8" s="66"/>
      <c r="I8" s="66"/>
      <c r="J8" s="66"/>
      <c r="K8" s="66"/>
      <c r="L8" s="66"/>
      <c r="M8" s="66"/>
      <c r="N8" s="66"/>
    </row>
    <row r="9" spans="1:35" x14ac:dyDescent="0.25">
      <c r="A9" s="34"/>
      <c r="B9" s="34"/>
      <c r="C9" s="35"/>
      <c r="D9" s="36"/>
      <c r="I9" s="26"/>
      <c r="K9" s="66"/>
      <c r="L9" s="66"/>
      <c r="M9" s="66"/>
      <c r="N9" s="68" t="s">
        <v>14</v>
      </c>
      <c r="O9" s="69"/>
    </row>
    <row r="10" spans="1:35" x14ac:dyDescent="0.25">
      <c r="A10" s="34"/>
      <c r="B10" s="34"/>
      <c r="C10" s="35"/>
      <c r="D10" s="36"/>
      <c r="I10" s="26"/>
    </row>
    <row r="11" spans="1:35" x14ac:dyDescent="0.25">
      <c r="A11" s="34"/>
      <c r="B11" s="34"/>
      <c r="C11" s="35"/>
      <c r="D11" s="36"/>
      <c r="I11" s="26"/>
      <c r="J11" s="51" t="s">
        <v>7</v>
      </c>
      <c r="K11" s="52"/>
      <c r="L11" s="53"/>
      <c r="M11" s="67" t="s">
        <v>10</v>
      </c>
      <c r="N11" s="52"/>
      <c r="O11" s="52"/>
      <c r="P11" s="54"/>
    </row>
    <row r="12" spans="1:35" x14ac:dyDescent="0.25">
      <c r="A12" s="37"/>
      <c r="B12" s="38"/>
      <c r="C12" s="31"/>
      <c r="D12" s="39"/>
      <c r="J12" s="50" t="s">
        <v>12</v>
      </c>
      <c r="K12" s="34"/>
      <c r="L12" s="34"/>
      <c r="M12" s="34"/>
      <c r="N12" s="34"/>
      <c r="O12" s="34"/>
      <c r="P12" s="56"/>
    </row>
    <row r="13" spans="1:35" x14ac:dyDescent="0.25">
      <c r="A13" s="63"/>
      <c r="B13" s="63"/>
      <c r="C13" s="63"/>
      <c r="D13" s="63"/>
      <c r="E13" s="34"/>
      <c r="J13" s="50"/>
      <c r="K13" s="49">
        <v>1</v>
      </c>
      <c r="L13" s="26" t="s">
        <v>15</v>
      </c>
      <c r="M13" s="34"/>
      <c r="N13" s="34"/>
      <c r="O13" s="34"/>
      <c r="P13" s="56"/>
    </row>
    <row r="14" spans="1:35" x14ac:dyDescent="0.25">
      <c r="A14" s="63"/>
      <c r="B14" s="64"/>
      <c r="C14" s="64"/>
      <c r="D14" s="64"/>
      <c r="E14" s="63"/>
      <c r="J14" s="50"/>
      <c r="K14" s="26" t="s">
        <v>9</v>
      </c>
      <c r="L14" s="34"/>
      <c r="M14" s="34"/>
      <c r="N14" s="34"/>
      <c r="O14" s="34"/>
      <c r="P14" s="56"/>
    </row>
    <row r="15" spans="1:35" x14ac:dyDescent="0.25">
      <c r="A15" s="63"/>
      <c r="B15" s="64"/>
      <c r="C15" s="64"/>
      <c r="D15" s="64"/>
      <c r="E15" s="64"/>
      <c r="J15" s="50"/>
      <c r="K15" t="s">
        <v>49</v>
      </c>
      <c r="L15" s="34"/>
      <c r="M15" s="34"/>
      <c r="N15" s="34"/>
      <c r="O15" s="34"/>
      <c r="P15" s="56"/>
    </row>
    <row r="16" spans="1:35" x14ac:dyDescent="0.25">
      <c r="A16" s="63"/>
      <c r="B16" s="64"/>
      <c r="C16" s="64"/>
      <c r="D16" s="64"/>
      <c r="E16" s="64"/>
      <c r="H16" s="62"/>
      <c r="I16" s="62"/>
      <c r="J16" s="50" t="s">
        <v>11</v>
      </c>
      <c r="K16" s="34"/>
      <c r="L16" s="34"/>
      <c r="M16" s="34"/>
      <c r="N16" s="34"/>
      <c r="O16" s="34"/>
      <c r="P16" s="56"/>
    </row>
    <row r="17" spans="1:16" x14ac:dyDescent="0.25">
      <c r="A17" s="63"/>
      <c r="B17" s="65"/>
      <c r="C17" s="65"/>
      <c r="D17" s="65"/>
      <c r="E17" s="64"/>
      <c r="J17" s="50"/>
      <c r="K17" s="61">
        <v>2</v>
      </c>
      <c r="L17" s="26" t="s">
        <v>6</v>
      </c>
      <c r="M17" s="34"/>
      <c r="N17" s="34"/>
      <c r="O17" s="34"/>
      <c r="P17" s="56"/>
    </row>
    <row r="18" spans="1:16" x14ac:dyDescent="0.25">
      <c r="A18" s="63"/>
      <c r="B18" s="63"/>
      <c r="C18" s="63"/>
      <c r="D18" s="63"/>
      <c r="E18" s="65"/>
      <c r="J18" s="50"/>
      <c r="K18" s="34" t="s">
        <v>48</v>
      </c>
      <c r="L18" s="55"/>
      <c r="M18" s="34"/>
      <c r="N18" s="34"/>
      <c r="O18" s="34"/>
      <c r="P18" s="56"/>
    </row>
    <row r="19" spans="1:16" x14ac:dyDescent="0.25">
      <c r="A19" s="63"/>
      <c r="B19" s="63"/>
      <c r="C19" s="63"/>
      <c r="D19" s="63"/>
      <c r="E19" s="65"/>
      <c r="J19" s="50" t="s">
        <v>13</v>
      </c>
      <c r="K19" s="34"/>
      <c r="L19" s="55"/>
      <c r="M19" s="34"/>
      <c r="N19" s="34"/>
      <c r="O19" s="34"/>
      <c r="P19" s="56"/>
    </row>
    <row r="20" spans="1:16" x14ac:dyDescent="0.25">
      <c r="A20" s="71" t="s">
        <v>20</v>
      </c>
      <c r="B20" s="72" t="s">
        <v>16</v>
      </c>
      <c r="C20" s="73" t="s">
        <v>30</v>
      </c>
      <c r="D20" s="73"/>
      <c r="E20" s="74"/>
      <c r="F20" s="75" t="s">
        <v>33</v>
      </c>
      <c r="G20" s="74"/>
      <c r="H20" s="74"/>
      <c r="I20" s="74"/>
      <c r="J20" s="50"/>
      <c r="K20" s="57">
        <v>3</v>
      </c>
      <c r="L20" s="26" t="s">
        <v>5</v>
      </c>
      <c r="M20" s="34"/>
      <c r="N20" s="34"/>
      <c r="O20" s="34"/>
      <c r="P20" s="56"/>
    </row>
    <row r="21" spans="1:16" x14ac:dyDescent="0.25">
      <c r="A21" s="71"/>
      <c r="B21" s="72"/>
      <c r="C21" s="80" t="s">
        <v>24</v>
      </c>
      <c r="D21" s="73" t="s">
        <v>31</v>
      </c>
      <c r="E21" s="74"/>
      <c r="F21" s="74"/>
      <c r="G21" s="75" t="s">
        <v>34</v>
      </c>
      <c r="H21" s="74"/>
      <c r="I21" s="74"/>
      <c r="J21" s="50"/>
      <c r="K21" s="34" t="s">
        <v>47</v>
      </c>
      <c r="L21" s="34"/>
      <c r="M21" s="34"/>
      <c r="N21" s="34"/>
      <c r="O21" s="34"/>
      <c r="P21" s="56"/>
    </row>
    <row r="22" spans="1:16" x14ac:dyDescent="0.25">
      <c r="A22" s="71"/>
      <c r="B22" s="72"/>
      <c r="C22" s="73"/>
      <c r="D22" s="73"/>
      <c r="E22" s="74" t="s">
        <v>32</v>
      </c>
      <c r="F22" s="74"/>
      <c r="G22" s="74"/>
      <c r="H22" s="75" t="s">
        <v>35</v>
      </c>
      <c r="I22" s="74"/>
      <c r="J22" s="58"/>
      <c r="K22" s="59"/>
      <c r="L22" s="59"/>
      <c r="M22" s="59"/>
      <c r="N22" s="59"/>
      <c r="O22" s="59"/>
      <c r="P22" s="60"/>
    </row>
    <row r="23" spans="1:16" x14ac:dyDescent="0.25">
      <c r="A23" s="73"/>
      <c r="B23" s="72" t="s">
        <v>17</v>
      </c>
      <c r="C23" s="73" t="s">
        <v>19</v>
      </c>
      <c r="D23" s="73"/>
      <c r="E23" s="74"/>
      <c r="F23" s="75" t="s">
        <v>21</v>
      </c>
      <c r="G23" s="74"/>
      <c r="H23" s="74"/>
      <c r="I23" s="74"/>
    </row>
    <row r="24" spans="1:16" x14ac:dyDescent="0.25">
      <c r="A24" s="74"/>
      <c r="B24" s="72" t="s">
        <v>18</v>
      </c>
      <c r="C24" s="74" t="s">
        <v>42</v>
      </c>
      <c r="D24" s="73"/>
      <c r="E24" s="74"/>
      <c r="F24" s="75" t="s">
        <v>43</v>
      </c>
      <c r="G24" s="74"/>
      <c r="H24" s="74"/>
      <c r="I24" s="74"/>
    </row>
    <row r="25" spans="1:16" x14ac:dyDescent="0.25">
      <c r="A25" s="74"/>
      <c r="B25" s="74"/>
      <c r="C25" s="74"/>
      <c r="D25" s="74" t="s">
        <v>40</v>
      </c>
      <c r="E25" s="74"/>
      <c r="F25" s="75" t="s">
        <v>41</v>
      </c>
      <c r="G25" s="74"/>
      <c r="H25" s="74"/>
      <c r="I25" s="74"/>
    </row>
    <row r="27" spans="1:16" x14ac:dyDescent="0.25">
      <c r="A27" s="71" t="s">
        <v>38</v>
      </c>
      <c r="B27" s="74"/>
      <c r="C27" s="76" t="s">
        <v>22</v>
      </c>
      <c r="D27" s="74" t="s">
        <v>23</v>
      </c>
      <c r="E27" s="74"/>
      <c r="F27" s="74"/>
      <c r="G27" s="74"/>
      <c r="H27" s="75" t="s">
        <v>27</v>
      </c>
      <c r="I27" s="74"/>
      <c r="J27" s="74"/>
      <c r="K27" s="74"/>
    </row>
    <row r="28" spans="1:16" x14ac:dyDescent="0.25">
      <c r="A28" s="74"/>
      <c r="B28" s="74"/>
      <c r="C28" s="74"/>
      <c r="D28" s="76" t="s">
        <v>24</v>
      </c>
      <c r="E28" s="74" t="s">
        <v>25</v>
      </c>
      <c r="F28" s="74"/>
      <c r="G28" s="74"/>
      <c r="H28" s="75" t="s">
        <v>28</v>
      </c>
      <c r="I28" s="77" t="s">
        <v>36</v>
      </c>
      <c r="J28" s="74"/>
      <c r="K28" s="74"/>
    </row>
    <row r="29" spans="1:16" x14ac:dyDescent="0.25">
      <c r="A29" s="74"/>
      <c r="B29" s="74"/>
      <c r="C29" s="74"/>
      <c r="D29" s="76"/>
      <c r="E29" s="74" t="s">
        <v>44</v>
      </c>
      <c r="F29" s="74"/>
      <c r="G29" s="74"/>
      <c r="H29" s="75"/>
      <c r="I29" s="77" t="s">
        <v>45</v>
      </c>
      <c r="J29" s="74"/>
      <c r="K29" s="74"/>
    </row>
    <row r="30" spans="1:16" x14ac:dyDescent="0.25">
      <c r="A30" s="74"/>
      <c r="B30" s="74"/>
      <c r="C30" s="74"/>
      <c r="D30" s="74"/>
      <c r="E30" s="74" t="s">
        <v>26</v>
      </c>
      <c r="F30" s="74"/>
      <c r="G30" s="74"/>
      <c r="H30" s="74"/>
      <c r="I30" s="77" t="s">
        <v>37</v>
      </c>
      <c r="J30" s="74"/>
      <c r="K30" s="74"/>
    </row>
    <row r="31" spans="1:16" x14ac:dyDescent="0.25">
      <c r="A31" s="74"/>
      <c r="B31" s="74"/>
      <c r="C31" s="74"/>
      <c r="D31" s="74"/>
      <c r="E31" s="74"/>
      <c r="F31" s="74"/>
      <c r="G31" s="74"/>
      <c r="H31" s="75" t="s">
        <v>29</v>
      </c>
      <c r="I31" s="74"/>
      <c r="J31" s="74"/>
      <c r="K31" s="74"/>
    </row>
    <row r="32" spans="1:16" x14ac:dyDescent="0.25">
      <c r="A32" s="70" t="s">
        <v>39</v>
      </c>
    </row>
    <row r="33" spans="1:1" x14ac:dyDescent="0.25">
      <c r="A33" s="70" t="s">
        <v>46</v>
      </c>
    </row>
  </sheetData>
  <mergeCells count="1">
    <mergeCell ref="A4:A7"/>
  </mergeCells>
  <conditionalFormatting sqref="E4:AI4">
    <cfRule type="expression" dxfId="2" priority="1">
      <formula>activnoc</formula>
    </cfRule>
    <cfRule type="expression" dxfId="1" priority="2">
      <formula>delai12h20</formula>
    </cfRule>
    <cfRule type="expression" dxfId="0" priority="8">
      <formula>delai60h20&lt;2.513888</formula>
    </cfRule>
  </conditionalFormatting>
  <dataValidations count="2">
    <dataValidation type="list" allowBlank="1" showInputMessage="1" showErrorMessage="1" sqref="E7:AI7">
      <formula1>"RP,RPD,RPT,TC,RQ"</formula1>
    </dataValidation>
    <dataValidation type="custom" showErrorMessage="1" errorTitle="REPOS  ou  NUIT" error="Jour de REPOS indiqué en ligne 7_x000a_ou continuité horaire de NUIT (saisir 0:00 ou laisser vide)" sqref="E4:AI4">
      <formula1>AND(E7="",OR(D5&lt;1,D5="",SUM(D5:E5)-SUM(D4:E4)=7.75/24))</formula1>
    </dataValidation>
  </dataValidations>
  <pageMargins left="0.7" right="0.7" top="0.75" bottom="0.75" header="0.3" footer="0.3"/>
  <pageSetup paperSize="9" orientation="portrait" r:id="rId1"/>
  <ignoredErrors>
    <ignoredError sqref="E5:L5 M5:AI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E7"/>
  <sheetViews>
    <sheetView zoomScale="55" zoomScaleNormal="55" workbookViewId="0">
      <selection activeCell="D57" sqref="D57"/>
    </sheetView>
  </sheetViews>
  <sheetFormatPr baseColWidth="10" defaultRowHeight="15" x14ac:dyDescent="0.25"/>
  <cols>
    <col min="2" max="31" width="10.7109375" customWidth="1"/>
  </cols>
  <sheetData>
    <row r="3" spans="1:31" ht="15.75" thickBot="1" x14ac:dyDescent="0.3"/>
    <row r="4" spans="1:31" ht="19.5" customHeight="1" x14ac:dyDescent="0.25">
      <c r="A4" s="8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1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6"/>
    </row>
    <row r="5" spans="1:31" ht="19.5" customHeight="1" x14ac:dyDescent="0.25">
      <c r="A5" s="85"/>
      <c r="B5" s="12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3"/>
    </row>
    <row r="6" spans="1:31" ht="19.5" customHeight="1" x14ac:dyDescent="0.25">
      <c r="A6" s="85"/>
      <c r="B6" s="14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5"/>
    </row>
    <row r="7" spans="1:31" ht="34.5" customHeight="1" thickBot="1" x14ac:dyDescent="0.3">
      <c r="A7" s="85"/>
      <c r="B7" s="4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2"/>
    </row>
  </sheetData>
  <mergeCells count="1">
    <mergeCell ref="A4:A7"/>
  </mergeCells>
  <dataValidations count="1">
    <dataValidation type="list" allowBlank="1" showInputMessage="1" showErrorMessage="1" sqref="B7:AE7">
      <formula1>"RP,RPD,RPT,TC"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7"/>
  <sheetViews>
    <sheetView workbookViewId="0">
      <selection activeCell="B6" sqref="B6"/>
    </sheetView>
  </sheetViews>
  <sheetFormatPr baseColWidth="10" defaultRowHeight="15" x14ac:dyDescent="0.25"/>
  <sheetData>
    <row r="2" spans="2:2" x14ac:dyDescent="0.25">
      <c r="B2" s="16">
        <v>0.32291666666666669</v>
      </c>
    </row>
    <row r="3" spans="2:2" x14ac:dyDescent="0.25">
      <c r="B3" s="16">
        <v>0.51388888888888895</v>
      </c>
    </row>
    <row r="4" spans="2:2" x14ac:dyDescent="0.25">
      <c r="B4" s="16"/>
    </row>
    <row r="5" spans="2:2" x14ac:dyDescent="0.25">
      <c r="B5" s="16"/>
    </row>
    <row r="6" spans="2:2" x14ac:dyDescent="0.25">
      <c r="B6" s="16">
        <f>SUM(B2:B3)</f>
        <v>0.83680555555555558</v>
      </c>
    </row>
    <row r="7" spans="2:2" x14ac:dyDescent="0.25">
      <c r="B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Licaon</dc:creator>
  <cp:lastModifiedBy>T</cp:lastModifiedBy>
  <dcterms:created xsi:type="dcterms:W3CDTF">2017-11-02T09:38:08Z</dcterms:created>
  <dcterms:modified xsi:type="dcterms:W3CDTF">2017-11-18T02:13:39Z</dcterms:modified>
</cp:coreProperties>
</file>